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MerS" sheetId="1" r:id="rId1"/>
  </sheets>
  <definedNames>
    <definedName name="_xlnm.Print_Area" localSheetId="0">'MerS'!$A$1:$O$66</definedName>
  </definedNames>
  <calcPr fullCalcOnLoad="1"/>
</workbook>
</file>

<file path=xl/sharedStrings.xml><?xml version="1.0" encoding="utf-8"?>
<sst xmlns="http://schemas.openxmlformats.org/spreadsheetml/2006/main" count="244" uniqueCount="100">
  <si>
    <t>98.вбр</t>
  </si>
  <si>
    <t>назив јединице - установе</t>
  </si>
  <si>
    <t>Редни број</t>
  </si>
  <si>
    <t>Идентификациони број</t>
  </si>
  <si>
    <t>Назив 
(ознака мерне опреме 
и серијски број)</t>
  </si>
  <si>
    <t>Период
прегледа
(година)</t>
  </si>
  <si>
    <t>Датум 
последњег 
прегледа</t>
  </si>
  <si>
    <t>Планиран
преглед
(месец)</t>
  </si>
  <si>
    <t>Јединица</t>
  </si>
  <si>
    <t>Напомена</t>
  </si>
  <si>
    <t>Класифика-циони
број</t>
  </si>
  <si>
    <t>Словна ознака и евиденциони
број</t>
  </si>
  <si>
    <t>В 1038</t>
  </si>
  <si>
    <t xml:space="preserve">МАНОМЕТАР хидро-уља WIKA 0-10bar </t>
  </si>
  <si>
    <t>17/6/2020</t>
  </si>
  <si>
    <t>241.лбае</t>
  </si>
  <si>
    <t>В 1018</t>
  </si>
  <si>
    <t>МАНОМЕТАР са еластичним мерним елементом за ваздух
0-60bar 1900054</t>
  </si>
  <si>
    <t>В 1019</t>
  </si>
  <si>
    <t>МАНОМЕТАР за ваздух 0-160 bar 706.009</t>
  </si>
  <si>
    <t>M-103</t>
  </si>
  <si>
    <t>МАНОМЕТАР са еластичним мерним елементом, уље, 68</t>
  </si>
  <si>
    <t>98.ВТб</t>
  </si>
  <si>
    <t>M-101</t>
  </si>
  <si>
    <t>МИКРОМЕТАР, BB</t>
  </si>
  <si>
    <t>29/6/2020</t>
  </si>
  <si>
    <t>М-104</t>
  </si>
  <si>
    <t>МАНОМЕТАР са еластичним мерним елементом, уље, бб</t>
  </si>
  <si>
    <t>14/12/2020</t>
  </si>
  <si>
    <t>М-105</t>
  </si>
  <si>
    <t>13/11/2020</t>
  </si>
  <si>
    <t>М-101</t>
  </si>
  <si>
    <t>ПОМИЧНО МЕРИЛО за спољашње и унутрашње мерење са нонијусом, 14</t>
  </si>
  <si>
    <t>М-102</t>
  </si>
  <si>
    <t>Помично мерило, 51</t>
  </si>
  <si>
    <t>МАНОМЕТАР са еластичним мерним елементом, 06</t>
  </si>
  <si>
    <t>МАНОМЕТАР са еластичним мерним елементом, 85-4080</t>
  </si>
  <si>
    <t>24/6/2020</t>
  </si>
  <si>
    <t>МАНОМЕТАР са еластичним мерним елементом, уље, 312414</t>
  </si>
  <si>
    <t>M-102</t>
  </si>
  <si>
    <t>МАНОМЕТАР са еластичним мерним елементом, ваздух 310</t>
  </si>
  <si>
    <t>МАНОМЕТАР са еластичним мерним елементом, ваздух 71</t>
  </si>
  <si>
    <t>МАНОМЕТАР са еластичним мерним елементом 13</t>
  </si>
  <si>
    <t>МАНОМЕТАР са еластичним мерним елементом 18</t>
  </si>
  <si>
    <t>МАНОМЕТАР са еластичним мерним елементом, ваздух</t>
  </si>
  <si>
    <t>M-104</t>
  </si>
  <si>
    <t>МАНОМЕТАР са еластичним мерним елементом, ваздух 475</t>
  </si>
  <si>
    <t>M-106</t>
  </si>
  <si>
    <t>МАНОМЕТАР са еластичним мерним елементом, ваздух 2897536</t>
  </si>
  <si>
    <t>M-107</t>
  </si>
  <si>
    <t>МАНОМЕТАР са еластичним мерним елементом, ваздух 003.157</t>
  </si>
  <si>
    <t>M-105</t>
  </si>
  <si>
    <t>МАНОМЕТАР 155</t>
  </si>
  <si>
    <t>МАНОМЕТАР са еластичним мерним елементом, ваздух 250 (154)</t>
  </si>
  <si>
    <t>МАНОМЕТАР  154</t>
  </si>
  <si>
    <t>МАНОМЕТАР са еластичним мерним елементом, ваздух 4622</t>
  </si>
  <si>
    <t>МАНОМЕТАР са еластичним мерним елементом, ваздух 4611</t>
  </si>
  <si>
    <t>МАНОВАКУУМЕТАР 4624</t>
  </si>
  <si>
    <t>МАНОВАКУУМЕТАР 4628</t>
  </si>
  <si>
    <t>M-108</t>
  </si>
  <si>
    <t>МАНОМЕТАР са еластичним мерним елементом, ваздух 104749</t>
  </si>
  <si>
    <t>ГРАНИЧНА МЕРА за проверу микрометра 76/1</t>
  </si>
  <si>
    <t>ГРАНИЧНА МЕРА за проверу микрометра 15046-1</t>
  </si>
  <si>
    <t>МЕРНИ КОМПЛЕТ МК101 80010160</t>
  </si>
  <si>
    <t>17/7/2020</t>
  </si>
  <si>
    <t>МАНОМЕТАР са еластичним мерним елементом BB</t>
  </si>
  <si>
    <t>МАНОМЕТАР са еластичним мерним елементом 899416</t>
  </si>
  <si>
    <t>МАНОМЕТАР са еластичним мерним елементом, ваздух 2897329</t>
  </si>
  <si>
    <t>МОМЕНТ КЉУЧ, једносмерни клик 0338</t>
  </si>
  <si>
    <t>М-103</t>
  </si>
  <si>
    <t>МАНОМЕТАР са еластичним мерним елементом, ваздух 2897171</t>
  </si>
  <si>
    <t>20/7/2020</t>
  </si>
  <si>
    <t>МАНОМЕТАР са еластичним мерним елементом, ваздух 281</t>
  </si>
  <si>
    <t>М-106</t>
  </si>
  <si>
    <t>МАНОМЕТАР са еластичним мерним елементом, ваздух 2897072</t>
  </si>
  <si>
    <t>МАНОВАКУУМЕТАР бб</t>
  </si>
  <si>
    <t>24/11/2020</t>
  </si>
  <si>
    <t>МАНОВАКУУМЕТАР 7209</t>
  </si>
  <si>
    <t>МОМЕНТ КЉУЧ, једносмерни клик 2665313</t>
  </si>
  <si>
    <t>МЕРНА ЛЕТВА 133/82</t>
  </si>
  <si>
    <t>МЕРНА ЛЕТВА 75/82</t>
  </si>
  <si>
    <t>МИКРОМЕТАР за спољашње мерење</t>
  </si>
  <si>
    <t>код Корисника</t>
  </si>
  <si>
    <t>код Добављача</t>
  </si>
  <si>
    <t>Локација где ће се вршити испитивање</t>
  </si>
  <si>
    <t>Количина</t>
  </si>
  <si>
    <t>Укупно:</t>
  </si>
  <si>
    <t>Остали трошкови:  НАВЕСТИ И ДРУГЕ ТРОШКОВЕ И ОБРАЗЛОЖИТИ</t>
  </si>
  <si>
    <t>УКУПНО: ЗБИРНА ВРЕДНОСТ РАДА, ТРОШКОВА ТРАНСПОРТА И ОСТАЛИХ ТРОШКОВА</t>
  </si>
  <si>
    <t>Прилог</t>
  </si>
  <si>
    <t>Јед. цена
без ПДВ-а
(РСД)</t>
  </si>
  <si>
    <t>Јед. цена
са ПДВ-ом
(РСД)</t>
  </si>
  <si>
    <t>Ук. цена
без ПДВ-а
(РСД)</t>
  </si>
  <si>
    <t>Ук. цена
са ПДВ-ом
(РСД)</t>
  </si>
  <si>
    <t>Ук. цена
без ПДВ-а</t>
  </si>
  <si>
    <t>Ук. цена
са ПДВ-ом</t>
  </si>
  <si>
    <t>Укупно јед.
са ПДВ-ом</t>
  </si>
  <si>
    <t>Укупно јед.
без ПДВ-а</t>
  </si>
  <si>
    <t>Трошкови транспорта: УЗЕТИ У ОБЗИР ДОЛАЗАК НА ТЕРЕН У ЈУНУ И СЕПТЕМБРУ. ТОМ ПРИЛИКОМ ПРЕУЗЕТИ СРЕДСТВА ЗА ПРЕГЛЕД У МЕСТУ ДОБАВЉАЧА</t>
  </si>
  <si>
    <t>Спецификација услуге - Образац за понуду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</si>
</sst>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52"/>
      <name val="Times New Roman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Times New Roman"/>
      <family val="1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7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1" borderId="1" applyNumberFormat="0" applyAlignment="0" applyProtection="0"/>
    <xf numFmtId="0" fontId="5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2" borderId="0" applyNumberFormat="0" applyBorder="0" applyAlignment="0" applyProtection="0"/>
    <xf numFmtId="0" fontId="1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44" fillId="45" borderId="15" applyNumberFormat="0" applyAlignment="0" applyProtection="0"/>
    <xf numFmtId="0" fontId="6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93" applyFont="1" applyAlignment="1">
      <alignment horizontal="center" vertical="center"/>
      <protection/>
    </xf>
    <xf numFmtId="0" fontId="3" fillId="0" borderId="0" xfId="93" applyFont="1" applyAlignment="1">
      <alignment horizontal="right" vertical="center"/>
      <protection/>
    </xf>
    <xf numFmtId="0" fontId="2" fillId="0" borderId="0" xfId="93" applyFont="1">
      <alignment/>
      <protection/>
    </xf>
    <xf numFmtId="0" fontId="3" fillId="0" borderId="0" xfId="93" applyFont="1" applyFill="1" applyAlignment="1">
      <alignment horizontal="right" vertical="center"/>
      <protection/>
    </xf>
    <xf numFmtId="0" fontId="23" fillId="0" borderId="0" xfId="93" applyFont="1">
      <alignment/>
      <protection/>
    </xf>
    <xf numFmtId="0" fontId="8" fillId="0" borderId="19" xfId="93" applyFont="1" applyBorder="1" applyAlignment="1">
      <alignment horizontal="center" vertical="center" wrapText="1"/>
      <protection/>
    </xf>
    <xf numFmtId="0" fontId="8" fillId="0" borderId="20" xfId="93" applyFont="1" applyBorder="1" applyAlignment="1">
      <alignment horizontal="center" vertical="center"/>
      <protection/>
    </xf>
    <xf numFmtId="0" fontId="8" fillId="0" borderId="19" xfId="93" applyFont="1" applyBorder="1" applyAlignment="1">
      <alignment horizontal="center" vertical="center"/>
      <protection/>
    </xf>
    <xf numFmtId="0" fontId="8" fillId="0" borderId="20" xfId="93" applyFont="1" applyFill="1" applyBorder="1" applyAlignment="1">
      <alignment horizontal="center" vertical="center"/>
      <protection/>
    </xf>
    <xf numFmtId="0" fontId="8" fillId="0" borderId="19" xfId="93" applyFont="1" applyFill="1" applyBorder="1" applyAlignment="1">
      <alignment horizontal="center" vertical="center" wrapText="1"/>
      <protection/>
    </xf>
    <xf numFmtId="0" fontId="8" fillId="0" borderId="19" xfId="93" applyFont="1" applyFill="1" applyBorder="1" applyAlignment="1">
      <alignment horizontal="center" vertical="center"/>
      <protection/>
    </xf>
    <xf numFmtId="14" fontId="8" fillId="0" borderId="19" xfId="94" applyNumberFormat="1" applyFont="1" applyFill="1" applyBorder="1" applyAlignment="1">
      <alignment horizontal="center" vertical="center" wrapText="1"/>
      <protection/>
    </xf>
    <xf numFmtId="17" fontId="24" fillId="0" borderId="19" xfId="93" applyNumberFormat="1" applyFont="1" applyFill="1" applyBorder="1" applyAlignment="1">
      <alignment horizontal="center" vertical="center"/>
      <protection/>
    </xf>
    <xf numFmtId="0" fontId="23" fillId="0" borderId="0" xfId="93" applyFont="1" applyFill="1">
      <alignment/>
      <protection/>
    </xf>
    <xf numFmtId="0" fontId="8" fillId="0" borderId="21" xfId="93" applyFont="1" applyFill="1" applyBorder="1" applyAlignment="1">
      <alignment horizontal="center" vertical="center"/>
      <protection/>
    </xf>
    <xf numFmtId="0" fontId="8" fillId="0" borderId="22" xfId="93" applyFont="1" applyFill="1" applyBorder="1" applyAlignment="1">
      <alignment horizontal="center" vertical="center" wrapText="1"/>
      <protection/>
    </xf>
    <xf numFmtId="0" fontId="8" fillId="0" borderId="22" xfId="93" applyFont="1" applyFill="1" applyBorder="1" applyAlignment="1">
      <alignment horizontal="center" vertical="center"/>
      <protection/>
    </xf>
    <xf numFmtId="14" fontId="8" fillId="0" borderId="22" xfId="94" applyNumberFormat="1" applyFont="1" applyFill="1" applyBorder="1" applyAlignment="1">
      <alignment horizontal="center" vertical="center" wrapText="1"/>
      <protection/>
    </xf>
    <xf numFmtId="17" fontId="24" fillId="0" borderId="22" xfId="93" applyNumberFormat="1" applyFont="1" applyFill="1" applyBorder="1" applyAlignment="1">
      <alignment horizontal="center" vertical="center"/>
      <protection/>
    </xf>
    <xf numFmtId="0" fontId="25" fillId="0" borderId="0" xfId="93" applyFont="1">
      <alignment/>
      <protection/>
    </xf>
    <xf numFmtId="0" fontId="8" fillId="56" borderId="19" xfId="93" applyFont="1" applyFill="1" applyBorder="1" applyAlignment="1">
      <alignment horizontal="center" vertical="center"/>
      <protection/>
    </xf>
    <xf numFmtId="0" fontId="8" fillId="57" borderId="19" xfId="93" applyFont="1" applyFill="1" applyBorder="1" applyAlignment="1">
      <alignment horizontal="center" vertical="center"/>
      <protection/>
    </xf>
    <xf numFmtId="0" fontId="8" fillId="0" borderId="23" xfId="93" applyFont="1" applyBorder="1" applyAlignment="1">
      <alignment horizontal="center" vertical="center"/>
      <protection/>
    </xf>
    <xf numFmtId="0" fontId="8" fillId="0" borderId="23" xfId="93" applyFont="1" applyFill="1" applyBorder="1" applyAlignment="1">
      <alignment horizontal="center" vertical="center"/>
      <protection/>
    </xf>
    <xf numFmtId="0" fontId="8" fillId="0" borderId="24" xfId="93" applyFont="1" applyFill="1" applyBorder="1" applyAlignment="1">
      <alignment horizontal="center" vertical="center"/>
      <protection/>
    </xf>
    <xf numFmtId="0" fontId="8" fillId="57" borderId="22" xfId="93" applyFont="1" applyFill="1" applyBorder="1" applyAlignment="1">
      <alignment horizontal="center" vertical="center"/>
      <protection/>
    </xf>
    <xf numFmtId="0" fontId="2" fillId="0" borderId="0" xfId="93" applyFont="1" applyAlignment="1">
      <alignment horizontal="center"/>
      <protection/>
    </xf>
    <xf numFmtId="0" fontId="8" fillId="0" borderId="19" xfId="93" applyFont="1" applyFill="1" applyBorder="1" applyAlignment="1">
      <alignment horizontal="left" vertical="center" wrapText="1"/>
      <protection/>
    </xf>
    <xf numFmtId="0" fontId="8" fillId="0" borderId="22" xfId="93" applyFont="1" applyFill="1" applyBorder="1" applyAlignment="1">
      <alignment horizontal="left" vertical="center" wrapText="1"/>
      <protection/>
    </xf>
    <xf numFmtId="0" fontId="8" fillId="0" borderId="25" xfId="93" applyFont="1" applyFill="1" applyBorder="1" applyAlignment="1">
      <alignment horizontal="center" vertical="center"/>
      <protection/>
    </xf>
    <xf numFmtId="0" fontId="8" fillId="0" borderId="26" xfId="93" applyFont="1" applyFill="1" applyBorder="1" applyAlignment="1">
      <alignment horizontal="center" vertical="center"/>
      <protection/>
    </xf>
    <xf numFmtId="4" fontId="28" fillId="13" borderId="27" xfId="87" applyNumberFormat="1" applyFont="1" applyBorder="1" applyAlignment="1">
      <alignment horizontal="center" vertical="center"/>
    </xf>
    <xf numFmtId="4" fontId="34" fillId="45" borderId="27" xfId="65" applyNumberFormat="1" applyBorder="1" applyAlignment="1">
      <alignment horizontal="center" vertical="center"/>
    </xf>
    <xf numFmtId="4" fontId="28" fillId="13" borderId="28" xfId="87" applyNumberFormat="1" applyFont="1" applyBorder="1" applyAlignment="1">
      <alignment horizontal="center" vertical="center"/>
    </xf>
    <xf numFmtId="4" fontId="28" fillId="13" borderId="19" xfId="87" applyNumberFormat="1" applyFont="1" applyBorder="1" applyAlignment="1">
      <alignment horizontal="center" vertical="center"/>
    </xf>
    <xf numFmtId="4" fontId="34" fillId="45" borderId="22" xfId="65" applyNumberFormat="1" applyBorder="1" applyAlignment="1">
      <alignment horizontal="center" vertical="center"/>
    </xf>
    <xf numFmtId="0" fontId="30" fillId="0" borderId="29" xfId="85" applyFont="1" applyFill="1" applyBorder="1" applyAlignment="1">
      <alignment horizontal="center" vertical="center" wrapText="1"/>
    </xf>
    <xf numFmtId="0" fontId="2" fillId="0" borderId="30" xfId="93" applyFont="1" applyBorder="1">
      <alignment/>
      <protection/>
    </xf>
    <xf numFmtId="4" fontId="27" fillId="45" borderId="31" xfId="107" applyNumberFormat="1" applyFont="1" applyFill="1" applyBorder="1" applyAlignment="1">
      <alignment horizontal="center" vertical="center"/>
    </xf>
    <xf numFmtId="4" fontId="27" fillId="45" borderId="32" xfId="107" applyNumberFormat="1" applyFont="1" applyFill="1" applyBorder="1" applyAlignment="1">
      <alignment horizontal="center" vertical="center"/>
    </xf>
    <xf numFmtId="4" fontId="27" fillId="45" borderId="33" xfId="107" applyNumberFormat="1" applyFont="1" applyFill="1" applyBorder="1" applyAlignment="1">
      <alignment horizontal="center" vertical="center"/>
    </xf>
    <xf numFmtId="4" fontId="27" fillId="45" borderId="34" xfId="107" applyNumberFormat="1" applyFont="1" applyFill="1" applyBorder="1" applyAlignment="1">
      <alignment horizontal="center" vertical="center"/>
    </xf>
    <xf numFmtId="0" fontId="8" fillId="0" borderId="0" xfId="93" applyFont="1" applyFill="1" applyBorder="1" applyAlignment="1">
      <alignment horizontal="center" vertical="center"/>
      <protection/>
    </xf>
    <xf numFmtId="0" fontId="8" fillId="0" borderId="0" xfId="93" applyFont="1" applyFill="1" applyBorder="1" applyAlignment="1">
      <alignment horizontal="center" vertical="center" wrapText="1"/>
      <protection/>
    </xf>
    <xf numFmtId="0" fontId="8" fillId="0" borderId="0" xfId="93" applyFont="1" applyFill="1" applyBorder="1" applyAlignment="1">
      <alignment horizontal="left" vertical="center" wrapText="1"/>
      <protection/>
    </xf>
    <xf numFmtId="0" fontId="8" fillId="0" borderId="35" xfId="93" applyFont="1" applyFill="1" applyBorder="1" applyAlignment="1">
      <alignment horizontal="center" vertical="center"/>
      <protection/>
    </xf>
    <xf numFmtId="14" fontId="8" fillId="0" borderId="35" xfId="94" applyNumberFormat="1" applyFont="1" applyFill="1" applyBorder="1" applyAlignment="1">
      <alignment horizontal="center" vertical="center" wrapText="1"/>
      <protection/>
    </xf>
    <xf numFmtId="17" fontId="24" fillId="0" borderId="35" xfId="93" applyNumberFormat="1" applyFont="1" applyFill="1" applyBorder="1" applyAlignment="1">
      <alignment horizontal="center" vertical="center"/>
      <protection/>
    </xf>
    <xf numFmtId="0" fontId="31" fillId="0" borderId="0" xfId="93" applyFont="1" applyAlignment="1">
      <alignment horizontal="center" vertical="center" wrapText="1"/>
      <protection/>
    </xf>
    <xf numFmtId="0" fontId="8" fillId="0" borderId="23" xfId="93" applyFont="1" applyFill="1" applyBorder="1" applyAlignment="1">
      <alignment horizontal="center" vertical="center"/>
      <protection/>
    </xf>
    <xf numFmtId="0" fontId="5" fillId="13" borderId="36" xfId="87" applyBorder="1" applyAlignment="1">
      <alignment/>
    </xf>
    <xf numFmtId="0" fontId="5" fillId="13" borderId="20" xfId="87" applyBorder="1" applyAlignment="1">
      <alignment/>
    </xf>
    <xf numFmtId="4" fontId="27" fillId="45" borderId="21" xfId="107" applyNumberFormat="1" applyFont="1" applyFill="1" applyBorder="1" applyAlignment="1">
      <alignment horizontal="center" vertical="center"/>
    </xf>
    <xf numFmtId="4" fontId="27" fillId="45" borderId="37" xfId="107" applyNumberFormat="1" applyFont="1" applyFill="1" applyBorder="1" applyAlignment="1">
      <alignment horizontal="center" vertical="center"/>
    </xf>
    <xf numFmtId="4" fontId="34" fillId="45" borderId="29" xfId="65" applyNumberFormat="1" applyBorder="1" applyAlignment="1">
      <alignment horizontal="center" vertical="center"/>
    </xf>
    <xf numFmtId="4" fontId="34" fillId="45" borderId="38" xfId="65" applyNumberFormat="1" applyBorder="1" applyAlignment="1">
      <alignment horizontal="center" vertical="center"/>
    </xf>
    <xf numFmtId="0" fontId="29" fillId="0" borderId="39" xfId="85" applyFont="1" applyFill="1" applyBorder="1" applyAlignment="1">
      <alignment horizontal="left" vertical="center" wrapText="1"/>
    </xf>
    <xf numFmtId="0" fontId="29" fillId="0" borderId="25" xfId="85" applyFont="1" applyFill="1" applyBorder="1" applyAlignment="1">
      <alignment horizontal="left" vertical="center" wrapText="1"/>
    </xf>
    <xf numFmtId="0" fontId="8" fillId="0" borderId="40" xfId="93" applyFont="1" applyBorder="1" applyAlignment="1">
      <alignment horizontal="center" vertical="center" wrapText="1"/>
      <protection/>
    </xf>
    <xf numFmtId="0" fontId="8" fillId="0" borderId="19" xfId="93" applyFont="1" applyBorder="1" applyAlignment="1">
      <alignment horizontal="center" vertical="center"/>
      <protection/>
    </xf>
    <xf numFmtId="0" fontId="29" fillId="0" borderId="41" xfId="85" applyFont="1" applyFill="1" applyBorder="1" applyAlignment="1">
      <alignment horizontal="left" vertical="center" wrapText="1"/>
    </xf>
    <xf numFmtId="0" fontId="8" fillId="0" borderId="19" xfId="93" applyFont="1" applyBorder="1" applyAlignment="1">
      <alignment horizontal="center" vertical="center" wrapText="1"/>
      <protection/>
    </xf>
    <xf numFmtId="0" fontId="29" fillId="0" borderId="42" xfId="85" applyFont="1" applyFill="1" applyBorder="1" applyAlignment="1">
      <alignment horizontal="left" vertical="center" wrapText="1"/>
    </xf>
    <xf numFmtId="0" fontId="29" fillId="0" borderId="30" xfId="85" applyFont="1" applyFill="1" applyBorder="1" applyAlignment="1">
      <alignment horizontal="left" vertical="center" wrapText="1"/>
    </xf>
    <xf numFmtId="0" fontId="29" fillId="0" borderId="43" xfId="85" applyFont="1" applyFill="1" applyBorder="1" applyAlignment="1">
      <alignment horizontal="left" vertical="center" wrapText="1"/>
    </xf>
    <xf numFmtId="0" fontId="8" fillId="0" borderId="40" xfId="93" applyNumberFormat="1" applyFont="1" applyBorder="1" applyAlignment="1">
      <alignment horizontal="center" vertical="center" wrapText="1"/>
      <protection/>
    </xf>
    <xf numFmtId="0" fontId="8" fillId="0" borderId="19" xfId="93" applyNumberFormat="1" applyFont="1" applyBorder="1" applyAlignment="1">
      <alignment horizontal="center" vertical="center" wrapText="1"/>
      <protection/>
    </xf>
    <xf numFmtId="0" fontId="8" fillId="0" borderId="44" xfId="93" applyFont="1" applyBorder="1" applyAlignment="1">
      <alignment horizontal="center" vertical="center"/>
      <protection/>
    </xf>
    <xf numFmtId="0" fontId="8" fillId="0" borderId="23" xfId="93" applyFont="1" applyBorder="1" applyAlignment="1">
      <alignment horizontal="center" vertical="center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4" fillId="0" borderId="41" xfId="93" applyFont="1" applyFill="1" applyBorder="1" applyAlignment="1">
      <alignment horizontal="center" vertical="center" wrapText="1"/>
      <protection/>
    </xf>
    <xf numFmtId="0" fontId="3" fillId="0" borderId="45" xfId="93" applyFont="1" applyBorder="1" applyAlignment="1">
      <alignment horizontal="center" vertical="center"/>
      <protection/>
    </xf>
    <xf numFmtId="0" fontId="4" fillId="0" borderId="0" xfId="93" applyFont="1" applyBorder="1" applyAlignment="1">
      <alignment horizontal="center" vertical="center"/>
      <protection/>
    </xf>
    <xf numFmtId="0" fontId="8" fillId="0" borderId="36" xfId="93" applyFont="1" applyBorder="1" applyAlignment="1">
      <alignment horizontal="center" vertical="center" textRotation="90"/>
      <protection/>
    </xf>
    <xf numFmtId="0" fontId="8" fillId="0" borderId="20" xfId="93" applyFont="1" applyBorder="1" applyAlignment="1">
      <alignment horizontal="center" vertical="center" textRotation="90"/>
      <protection/>
    </xf>
    <xf numFmtId="0" fontId="8" fillId="0" borderId="40" xfId="93" applyFont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_BuiltIn_Bad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 2" xfId="92"/>
    <cellStyle name="Normal 2" xfId="93"/>
    <cellStyle name="Normal 2 2" xfId="94"/>
    <cellStyle name="Normal 2_Prilog br 2 Evidencije merila u 310 srd za PVD" xfId="95"/>
    <cellStyle name="Normal 3" xfId="96"/>
    <cellStyle name="Normal 4" xfId="97"/>
    <cellStyle name="Normal 5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SheetLayoutView="85" zoomScalePageLayoutView="0" workbookViewId="0" topLeftCell="A1">
      <selection activeCell="A6" sqref="A6:O6"/>
    </sheetView>
  </sheetViews>
  <sheetFormatPr defaultColWidth="9.140625" defaultRowHeight="15"/>
  <cols>
    <col min="1" max="1" width="5.57421875" style="3" customWidth="1"/>
    <col min="2" max="2" width="12.421875" style="3" customWidth="1"/>
    <col min="3" max="3" width="11.7109375" style="3" customWidth="1"/>
    <col min="4" max="4" width="54.28125" style="3" customWidth="1"/>
    <col min="5" max="5" width="9.140625" style="3" customWidth="1"/>
    <col min="6" max="6" width="11.57421875" style="3" customWidth="1"/>
    <col min="7" max="7" width="10.28125" style="3" customWidth="1"/>
    <col min="8" max="8" width="10.00390625" style="3" customWidth="1"/>
    <col min="9" max="9" width="22.7109375" style="3" customWidth="1"/>
    <col min="10" max="10" width="9.57421875" style="3" bestFit="1" customWidth="1"/>
    <col min="11" max="11" width="10.7109375" style="3" bestFit="1" customWidth="1"/>
    <col min="12" max="12" width="11.140625" style="3" bestFit="1" customWidth="1"/>
    <col min="13" max="13" width="10.7109375" style="3" bestFit="1" customWidth="1"/>
    <col min="14" max="14" width="11.140625" style="3" bestFit="1" customWidth="1"/>
    <col min="15" max="15" width="20.8515625" style="3" customWidth="1"/>
    <col min="16" max="16384" width="9.140625" style="3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15" ht="15.75">
      <c r="A2" s="1"/>
      <c r="B2" s="1"/>
      <c r="C2" s="1"/>
      <c r="D2" s="1"/>
      <c r="E2" s="1"/>
      <c r="F2" s="1"/>
      <c r="G2" s="1"/>
      <c r="H2" s="1"/>
      <c r="O2" s="20" t="s">
        <v>89</v>
      </c>
    </row>
    <row r="3" spans="1:8" ht="12.75" customHeight="1">
      <c r="A3" s="71" t="s">
        <v>0</v>
      </c>
      <c r="B3" s="71"/>
      <c r="C3" s="71"/>
      <c r="D3" s="1"/>
      <c r="E3" s="1"/>
      <c r="F3" s="1"/>
      <c r="G3" s="1"/>
      <c r="H3" s="1"/>
    </row>
    <row r="4" spans="1:8" ht="12.75">
      <c r="A4" s="72" t="s">
        <v>1</v>
      </c>
      <c r="B4" s="72"/>
      <c r="C4" s="72"/>
      <c r="D4" s="1"/>
      <c r="E4" s="1"/>
      <c r="F4" s="1"/>
      <c r="G4" s="1"/>
      <c r="H4" s="1"/>
    </row>
    <row r="5" spans="1:8" ht="12.75">
      <c r="A5" s="73"/>
      <c r="B5" s="73"/>
      <c r="C5" s="73"/>
      <c r="D5" s="73"/>
      <c r="E5" s="73"/>
      <c r="F5" s="73"/>
      <c r="G5" s="73"/>
      <c r="H5" s="73"/>
    </row>
    <row r="6" spans="1:15" ht="19.5" customHeight="1">
      <c r="A6" s="70" t="s">
        <v>99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8" ht="12.75">
      <c r="A7" s="1"/>
      <c r="B7" s="1"/>
      <c r="C7" s="1"/>
      <c r="D7" s="1"/>
      <c r="E7" s="1"/>
      <c r="F7" s="1"/>
      <c r="G7" s="1"/>
      <c r="H7" s="4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15" s="5" customFormat="1" ht="12.75" customHeight="1">
      <c r="A9" s="74" t="s">
        <v>2</v>
      </c>
      <c r="B9" s="76" t="s">
        <v>3</v>
      </c>
      <c r="C9" s="76"/>
      <c r="D9" s="59" t="s">
        <v>4</v>
      </c>
      <c r="E9" s="59" t="s">
        <v>5</v>
      </c>
      <c r="F9" s="59" t="s">
        <v>6</v>
      </c>
      <c r="G9" s="59" t="s">
        <v>7</v>
      </c>
      <c r="H9" s="76" t="s">
        <v>8</v>
      </c>
      <c r="I9" s="66" t="s">
        <v>84</v>
      </c>
      <c r="J9" s="59" t="s">
        <v>85</v>
      </c>
      <c r="K9" s="59" t="s">
        <v>90</v>
      </c>
      <c r="L9" s="59" t="s">
        <v>91</v>
      </c>
      <c r="M9" s="59" t="s">
        <v>92</v>
      </c>
      <c r="N9" s="59" t="s">
        <v>93</v>
      </c>
      <c r="O9" s="68" t="s">
        <v>9</v>
      </c>
    </row>
    <row r="10" spans="1:15" s="5" customFormat="1" ht="14.25" customHeight="1">
      <c r="A10" s="75"/>
      <c r="B10" s="60"/>
      <c r="C10" s="60"/>
      <c r="D10" s="62"/>
      <c r="E10" s="62"/>
      <c r="F10" s="62"/>
      <c r="G10" s="62"/>
      <c r="H10" s="60"/>
      <c r="I10" s="67"/>
      <c r="J10" s="62"/>
      <c r="K10" s="60"/>
      <c r="L10" s="60"/>
      <c r="M10" s="60"/>
      <c r="N10" s="60"/>
      <c r="O10" s="69"/>
    </row>
    <row r="11" spans="1:15" s="5" customFormat="1" ht="75">
      <c r="A11" s="75"/>
      <c r="B11" s="6" t="s">
        <v>10</v>
      </c>
      <c r="C11" s="6" t="s">
        <v>11</v>
      </c>
      <c r="D11" s="62"/>
      <c r="E11" s="62"/>
      <c r="F11" s="62"/>
      <c r="G11" s="62"/>
      <c r="H11" s="60"/>
      <c r="I11" s="67"/>
      <c r="J11" s="62"/>
      <c r="K11" s="60"/>
      <c r="L11" s="60"/>
      <c r="M11" s="60"/>
      <c r="N11" s="60"/>
      <c r="O11" s="69"/>
    </row>
    <row r="12" spans="1:15" s="5" customFormat="1" ht="15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23">
        <v>15</v>
      </c>
    </row>
    <row r="13" spans="1:15" s="14" customFormat="1" ht="15.75">
      <c r="A13" s="9">
        <v>1</v>
      </c>
      <c r="B13" s="10">
        <v>402011</v>
      </c>
      <c r="C13" s="10" t="s">
        <v>12</v>
      </c>
      <c r="D13" s="28" t="s">
        <v>13</v>
      </c>
      <c r="E13" s="11">
        <v>2</v>
      </c>
      <c r="F13" s="12" t="s">
        <v>14</v>
      </c>
      <c r="G13" s="13">
        <v>44713</v>
      </c>
      <c r="H13" s="11" t="s">
        <v>15</v>
      </c>
      <c r="I13" s="21" t="s">
        <v>82</v>
      </c>
      <c r="J13" s="30">
        <v>1</v>
      </c>
      <c r="K13" s="32"/>
      <c r="L13" s="33">
        <f>K13*1.2</f>
        <v>0</v>
      </c>
      <c r="M13" s="33">
        <f>J13*K13</f>
        <v>0</v>
      </c>
      <c r="N13" s="33">
        <f>M13*1.2</f>
        <v>0</v>
      </c>
      <c r="O13" s="24"/>
    </row>
    <row r="14" spans="1:15" s="14" customFormat="1" ht="45">
      <c r="A14" s="9">
        <v>2</v>
      </c>
      <c r="B14" s="10">
        <v>402027</v>
      </c>
      <c r="C14" s="10" t="s">
        <v>16</v>
      </c>
      <c r="D14" s="28" t="s">
        <v>17</v>
      </c>
      <c r="E14" s="11">
        <v>2</v>
      </c>
      <c r="F14" s="12">
        <v>43992</v>
      </c>
      <c r="G14" s="13">
        <v>44835</v>
      </c>
      <c r="H14" s="11" t="s">
        <v>15</v>
      </c>
      <c r="I14" s="22" t="s">
        <v>83</v>
      </c>
      <c r="J14" s="30">
        <v>1</v>
      </c>
      <c r="K14" s="35"/>
      <c r="L14" s="33">
        <f aca="true" t="shared" si="0" ref="L14:L59">K14*1.2</f>
        <v>0</v>
      </c>
      <c r="M14" s="33">
        <f aca="true" t="shared" si="1" ref="M14:M59">J14*K14</f>
        <v>0</v>
      </c>
      <c r="N14" s="33">
        <f aca="true" t="shared" si="2" ref="N14:N59">M14*1.2</f>
        <v>0</v>
      </c>
      <c r="O14" s="24"/>
    </row>
    <row r="15" spans="1:15" s="14" customFormat="1" ht="15.75">
      <c r="A15" s="9">
        <v>3</v>
      </c>
      <c r="B15" s="10">
        <v>402028</v>
      </c>
      <c r="C15" s="10" t="s">
        <v>18</v>
      </c>
      <c r="D15" s="28" t="s">
        <v>19</v>
      </c>
      <c r="E15" s="11">
        <v>2</v>
      </c>
      <c r="F15" s="12">
        <v>43992</v>
      </c>
      <c r="G15" s="13">
        <v>44835</v>
      </c>
      <c r="H15" s="11" t="s">
        <v>15</v>
      </c>
      <c r="I15" s="22" t="s">
        <v>83</v>
      </c>
      <c r="J15" s="30">
        <v>1</v>
      </c>
      <c r="K15" s="35"/>
      <c r="L15" s="33">
        <f t="shared" si="0"/>
        <v>0</v>
      </c>
      <c r="M15" s="33">
        <f t="shared" si="1"/>
        <v>0</v>
      </c>
      <c r="N15" s="33">
        <f t="shared" si="2"/>
        <v>0</v>
      </c>
      <c r="O15" s="24"/>
    </row>
    <row r="16" spans="1:15" s="14" customFormat="1" ht="30">
      <c r="A16" s="9">
        <v>4</v>
      </c>
      <c r="B16" s="10">
        <v>402022</v>
      </c>
      <c r="C16" s="10" t="s">
        <v>20</v>
      </c>
      <c r="D16" s="28" t="s">
        <v>21</v>
      </c>
      <c r="E16" s="11">
        <v>1</v>
      </c>
      <c r="F16" s="12">
        <v>44110</v>
      </c>
      <c r="G16" s="13">
        <v>44713</v>
      </c>
      <c r="H16" s="11" t="s">
        <v>22</v>
      </c>
      <c r="I16" s="22" t="s">
        <v>83</v>
      </c>
      <c r="J16" s="30">
        <v>1</v>
      </c>
      <c r="K16" s="35"/>
      <c r="L16" s="33">
        <f t="shared" si="0"/>
        <v>0</v>
      </c>
      <c r="M16" s="33">
        <f t="shared" si="1"/>
        <v>0</v>
      </c>
      <c r="N16" s="33">
        <f t="shared" si="2"/>
        <v>0</v>
      </c>
      <c r="O16" s="24"/>
    </row>
    <row r="17" spans="1:15" s="14" customFormat="1" ht="15.75">
      <c r="A17" s="9">
        <v>5</v>
      </c>
      <c r="B17" s="10">
        <v>103022</v>
      </c>
      <c r="C17" s="10" t="s">
        <v>23</v>
      </c>
      <c r="D17" s="28" t="s">
        <v>24</v>
      </c>
      <c r="E17" s="11">
        <v>1</v>
      </c>
      <c r="F17" s="12" t="s">
        <v>25</v>
      </c>
      <c r="G17" s="13">
        <v>44713</v>
      </c>
      <c r="H17" s="11" t="s">
        <v>22</v>
      </c>
      <c r="I17" s="22" t="s">
        <v>83</v>
      </c>
      <c r="J17" s="30">
        <v>1</v>
      </c>
      <c r="K17" s="35"/>
      <c r="L17" s="33">
        <f t="shared" si="0"/>
        <v>0</v>
      </c>
      <c r="M17" s="33">
        <f t="shared" si="1"/>
        <v>0</v>
      </c>
      <c r="N17" s="33">
        <f t="shared" si="2"/>
        <v>0</v>
      </c>
      <c r="O17" s="24"/>
    </row>
    <row r="18" spans="1:15" s="14" customFormat="1" ht="30">
      <c r="A18" s="9">
        <v>6</v>
      </c>
      <c r="B18" s="10">
        <v>402012</v>
      </c>
      <c r="C18" s="10" t="s">
        <v>26</v>
      </c>
      <c r="D18" s="28" t="s">
        <v>27</v>
      </c>
      <c r="E18" s="11">
        <v>1</v>
      </c>
      <c r="F18" s="12" t="s">
        <v>28</v>
      </c>
      <c r="G18" s="13">
        <v>44896</v>
      </c>
      <c r="H18" s="11" t="s">
        <v>22</v>
      </c>
      <c r="I18" s="21" t="s">
        <v>82</v>
      </c>
      <c r="J18" s="30">
        <v>1</v>
      </c>
      <c r="K18" s="35"/>
      <c r="L18" s="33">
        <f t="shared" si="0"/>
        <v>0</v>
      </c>
      <c r="M18" s="33">
        <f t="shared" si="1"/>
        <v>0</v>
      </c>
      <c r="N18" s="33">
        <f t="shared" si="2"/>
        <v>0</v>
      </c>
      <c r="O18" s="24"/>
    </row>
    <row r="19" spans="1:15" s="14" customFormat="1" ht="30">
      <c r="A19" s="9">
        <v>7</v>
      </c>
      <c r="B19" s="10">
        <v>402012</v>
      </c>
      <c r="C19" s="10" t="s">
        <v>29</v>
      </c>
      <c r="D19" s="28" t="s">
        <v>27</v>
      </c>
      <c r="E19" s="11">
        <v>1</v>
      </c>
      <c r="F19" s="12">
        <v>44116</v>
      </c>
      <c r="G19" s="13">
        <v>44896</v>
      </c>
      <c r="H19" s="11" t="s">
        <v>22</v>
      </c>
      <c r="I19" s="21" t="s">
        <v>82</v>
      </c>
      <c r="J19" s="30">
        <v>1</v>
      </c>
      <c r="K19" s="35"/>
      <c r="L19" s="33">
        <f t="shared" si="0"/>
        <v>0</v>
      </c>
      <c r="M19" s="33">
        <f t="shared" si="1"/>
        <v>0</v>
      </c>
      <c r="N19" s="33">
        <f t="shared" si="2"/>
        <v>0</v>
      </c>
      <c r="O19" s="24"/>
    </row>
    <row r="20" spans="1:15" s="14" customFormat="1" ht="30">
      <c r="A20" s="9">
        <v>8</v>
      </c>
      <c r="B20" s="10">
        <v>402018</v>
      </c>
      <c r="C20" s="10" t="s">
        <v>26</v>
      </c>
      <c r="D20" s="28" t="s">
        <v>27</v>
      </c>
      <c r="E20" s="11">
        <v>1</v>
      </c>
      <c r="F20" s="12" t="s">
        <v>30</v>
      </c>
      <c r="G20" s="13">
        <v>44896</v>
      </c>
      <c r="H20" s="11" t="s">
        <v>22</v>
      </c>
      <c r="I20" s="21" t="s">
        <v>82</v>
      </c>
      <c r="J20" s="30">
        <v>1</v>
      </c>
      <c r="K20" s="35"/>
      <c r="L20" s="33">
        <f t="shared" si="0"/>
        <v>0</v>
      </c>
      <c r="M20" s="33">
        <f t="shared" si="1"/>
        <v>0</v>
      </c>
      <c r="N20" s="33">
        <f t="shared" si="2"/>
        <v>0</v>
      </c>
      <c r="O20" s="24"/>
    </row>
    <row r="21" spans="1:15" s="14" customFormat="1" ht="30">
      <c r="A21" s="9">
        <v>9</v>
      </c>
      <c r="B21" s="10">
        <v>104012</v>
      </c>
      <c r="C21" s="10" t="s">
        <v>31</v>
      </c>
      <c r="D21" s="28" t="s">
        <v>32</v>
      </c>
      <c r="E21" s="11">
        <v>1</v>
      </c>
      <c r="F21" s="12">
        <v>44050</v>
      </c>
      <c r="G21" s="13">
        <v>44743</v>
      </c>
      <c r="H21" s="11" t="s">
        <v>22</v>
      </c>
      <c r="I21" s="22" t="s">
        <v>83</v>
      </c>
      <c r="J21" s="30">
        <v>1</v>
      </c>
      <c r="K21" s="35"/>
      <c r="L21" s="33">
        <f t="shared" si="0"/>
        <v>0</v>
      </c>
      <c r="M21" s="33">
        <f t="shared" si="1"/>
        <v>0</v>
      </c>
      <c r="N21" s="33">
        <f t="shared" si="2"/>
        <v>0</v>
      </c>
      <c r="O21" s="24"/>
    </row>
    <row r="22" spans="1:15" s="14" customFormat="1" ht="15.75">
      <c r="A22" s="9">
        <v>10</v>
      </c>
      <c r="B22" s="10">
        <v>104012</v>
      </c>
      <c r="C22" s="10" t="s">
        <v>33</v>
      </c>
      <c r="D22" s="28" t="s">
        <v>34</v>
      </c>
      <c r="E22" s="11">
        <v>1</v>
      </c>
      <c r="F22" s="12">
        <v>44050</v>
      </c>
      <c r="G22" s="13">
        <v>44743</v>
      </c>
      <c r="H22" s="11" t="s">
        <v>22</v>
      </c>
      <c r="I22" s="22" t="s">
        <v>83</v>
      </c>
      <c r="J22" s="30">
        <v>1</v>
      </c>
      <c r="K22" s="35"/>
      <c r="L22" s="33">
        <f t="shared" si="0"/>
        <v>0</v>
      </c>
      <c r="M22" s="33">
        <f t="shared" si="1"/>
        <v>0</v>
      </c>
      <c r="N22" s="33">
        <f t="shared" si="2"/>
        <v>0</v>
      </c>
      <c r="O22" s="24"/>
    </row>
    <row r="23" spans="1:15" s="14" customFormat="1" ht="15.75">
      <c r="A23" s="9">
        <v>11</v>
      </c>
      <c r="B23" s="10">
        <v>402018</v>
      </c>
      <c r="C23" s="10" t="s">
        <v>23</v>
      </c>
      <c r="D23" s="28" t="s">
        <v>35</v>
      </c>
      <c r="E23" s="11">
        <v>1</v>
      </c>
      <c r="F23" s="12">
        <v>43989</v>
      </c>
      <c r="G23" s="13">
        <v>44743</v>
      </c>
      <c r="H23" s="11" t="s">
        <v>22</v>
      </c>
      <c r="I23" s="21" t="s">
        <v>82</v>
      </c>
      <c r="J23" s="30">
        <v>1</v>
      </c>
      <c r="K23" s="35"/>
      <c r="L23" s="33">
        <f t="shared" si="0"/>
        <v>0</v>
      </c>
      <c r="M23" s="33">
        <f t="shared" si="1"/>
        <v>0</v>
      </c>
      <c r="N23" s="33">
        <f t="shared" si="2"/>
        <v>0</v>
      </c>
      <c r="O23" s="24"/>
    </row>
    <row r="24" spans="1:15" s="14" customFormat="1" ht="30">
      <c r="A24" s="9">
        <v>12</v>
      </c>
      <c r="B24" s="10">
        <v>402028</v>
      </c>
      <c r="C24" s="10" t="s">
        <v>23</v>
      </c>
      <c r="D24" s="28" t="s">
        <v>36</v>
      </c>
      <c r="E24" s="11">
        <v>2</v>
      </c>
      <c r="F24" s="12" t="s">
        <v>37</v>
      </c>
      <c r="G24" s="13">
        <v>44713</v>
      </c>
      <c r="H24" s="11" t="s">
        <v>22</v>
      </c>
      <c r="I24" s="21" t="s">
        <v>82</v>
      </c>
      <c r="J24" s="30">
        <v>1</v>
      </c>
      <c r="K24" s="35"/>
      <c r="L24" s="33">
        <f t="shared" si="0"/>
        <v>0</v>
      </c>
      <c r="M24" s="33">
        <f t="shared" si="1"/>
        <v>0</v>
      </c>
      <c r="N24" s="33">
        <f t="shared" si="2"/>
        <v>0</v>
      </c>
      <c r="O24" s="24"/>
    </row>
    <row r="25" spans="1:15" s="14" customFormat="1" ht="30">
      <c r="A25" s="9">
        <v>13</v>
      </c>
      <c r="B25" s="10">
        <v>402022</v>
      </c>
      <c r="C25" s="10" t="s">
        <v>23</v>
      </c>
      <c r="D25" s="28" t="s">
        <v>38</v>
      </c>
      <c r="E25" s="11">
        <v>2</v>
      </c>
      <c r="F25" s="12" t="s">
        <v>37</v>
      </c>
      <c r="G25" s="13">
        <v>44713</v>
      </c>
      <c r="H25" s="11" t="s">
        <v>22</v>
      </c>
      <c r="I25" s="21" t="s">
        <v>82</v>
      </c>
      <c r="J25" s="30">
        <v>1</v>
      </c>
      <c r="K25" s="35"/>
      <c r="L25" s="33">
        <f t="shared" si="0"/>
        <v>0</v>
      </c>
      <c r="M25" s="33">
        <f t="shared" si="1"/>
        <v>0</v>
      </c>
      <c r="N25" s="33">
        <f t="shared" si="2"/>
        <v>0</v>
      </c>
      <c r="O25" s="24"/>
    </row>
    <row r="26" spans="1:15" s="14" customFormat="1" ht="30">
      <c r="A26" s="9">
        <v>14</v>
      </c>
      <c r="B26" s="10">
        <v>402028</v>
      </c>
      <c r="C26" s="10" t="s">
        <v>39</v>
      </c>
      <c r="D26" s="28" t="s">
        <v>40</v>
      </c>
      <c r="E26" s="11">
        <v>2</v>
      </c>
      <c r="F26" s="12" t="s">
        <v>37</v>
      </c>
      <c r="G26" s="13">
        <v>44713</v>
      </c>
      <c r="H26" s="11" t="s">
        <v>22</v>
      </c>
      <c r="I26" s="21" t="s">
        <v>82</v>
      </c>
      <c r="J26" s="30">
        <v>1</v>
      </c>
      <c r="K26" s="35"/>
      <c r="L26" s="33">
        <f t="shared" si="0"/>
        <v>0</v>
      </c>
      <c r="M26" s="33">
        <f t="shared" si="1"/>
        <v>0</v>
      </c>
      <c r="N26" s="33">
        <f t="shared" si="2"/>
        <v>0</v>
      </c>
      <c r="O26" s="24"/>
    </row>
    <row r="27" spans="1:15" s="14" customFormat="1" ht="30">
      <c r="A27" s="9">
        <v>15</v>
      </c>
      <c r="B27" s="10">
        <v>402028</v>
      </c>
      <c r="C27" s="10" t="s">
        <v>20</v>
      </c>
      <c r="D27" s="28" t="s">
        <v>41</v>
      </c>
      <c r="E27" s="11">
        <v>2</v>
      </c>
      <c r="F27" s="12" t="s">
        <v>37</v>
      </c>
      <c r="G27" s="13">
        <v>44713</v>
      </c>
      <c r="H27" s="11" t="s">
        <v>22</v>
      </c>
      <c r="I27" s="21" t="s">
        <v>82</v>
      </c>
      <c r="J27" s="30">
        <v>1</v>
      </c>
      <c r="K27" s="35"/>
      <c r="L27" s="33">
        <f t="shared" si="0"/>
        <v>0</v>
      </c>
      <c r="M27" s="33">
        <f t="shared" si="1"/>
        <v>0</v>
      </c>
      <c r="N27" s="33">
        <f t="shared" si="2"/>
        <v>0</v>
      </c>
      <c r="O27" s="24"/>
    </row>
    <row r="28" spans="1:15" s="14" customFormat="1" ht="15.75">
      <c r="A28" s="9">
        <v>16</v>
      </c>
      <c r="B28" s="10">
        <v>402027</v>
      </c>
      <c r="C28" s="10" t="s">
        <v>23</v>
      </c>
      <c r="D28" s="28" t="s">
        <v>42</v>
      </c>
      <c r="E28" s="11">
        <v>2</v>
      </c>
      <c r="F28" s="12" t="s">
        <v>37</v>
      </c>
      <c r="G28" s="13">
        <v>44713</v>
      </c>
      <c r="H28" s="11" t="s">
        <v>22</v>
      </c>
      <c r="I28" s="21" t="s">
        <v>82</v>
      </c>
      <c r="J28" s="30">
        <v>1</v>
      </c>
      <c r="K28" s="35"/>
      <c r="L28" s="33">
        <f t="shared" si="0"/>
        <v>0</v>
      </c>
      <c r="M28" s="33">
        <f t="shared" si="1"/>
        <v>0</v>
      </c>
      <c r="N28" s="33">
        <f t="shared" si="2"/>
        <v>0</v>
      </c>
      <c r="O28" s="24"/>
    </row>
    <row r="29" spans="1:15" s="14" customFormat="1" ht="15.75">
      <c r="A29" s="9">
        <v>17</v>
      </c>
      <c r="B29" s="10">
        <v>402027</v>
      </c>
      <c r="C29" s="10" t="s">
        <v>39</v>
      </c>
      <c r="D29" s="28" t="s">
        <v>43</v>
      </c>
      <c r="E29" s="11">
        <v>2</v>
      </c>
      <c r="F29" s="12" t="s">
        <v>37</v>
      </c>
      <c r="G29" s="13">
        <v>44713</v>
      </c>
      <c r="H29" s="11" t="s">
        <v>22</v>
      </c>
      <c r="I29" s="21" t="s">
        <v>82</v>
      </c>
      <c r="J29" s="30">
        <v>1</v>
      </c>
      <c r="K29" s="35"/>
      <c r="L29" s="33">
        <f t="shared" si="0"/>
        <v>0</v>
      </c>
      <c r="M29" s="33">
        <f t="shared" si="1"/>
        <v>0</v>
      </c>
      <c r="N29" s="33">
        <f t="shared" si="2"/>
        <v>0</v>
      </c>
      <c r="O29" s="24"/>
    </row>
    <row r="30" spans="1:15" s="14" customFormat="1" ht="30">
      <c r="A30" s="9">
        <v>18</v>
      </c>
      <c r="B30" s="10">
        <v>402027</v>
      </c>
      <c r="C30" s="10" t="s">
        <v>20</v>
      </c>
      <c r="D30" s="28" t="s">
        <v>44</v>
      </c>
      <c r="E30" s="11">
        <v>2</v>
      </c>
      <c r="F30" s="12" t="s">
        <v>37</v>
      </c>
      <c r="G30" s="13">
        <v>44713</v>
      </c>
      <c r="H30" s="11" t="s">
        <v>22</v>
      </c>
      <c r="I30" s="21" t="s">
        <v>82</v>
      </c>
      <c r="J30" s="30">
        <v>1</v>
      </c>
      <c r="K30" s="35"/>
      <c r="L30" s="33">
        <f t="shared" si="0"/>
        <v>0</v>
      </c>
      <c r="M30" s="33">
        <f t="shared" si="1"/>
        <v>0</v>
      </c>
      <c r="N30" s="33">
        <f t="shared" si="2"/>
        <v>0</v>
      </c>
      <c r="O30" s="24"/>
    </row>
    <row r="31" spans="1:15" s="14" customFormat="1" ht="30">
      <c r="A31" s="9">
        <v>19</v>
      </c>
      <c r="B31" s="10">
        <v>402027</v>
      </c>
      <c r="C31" s="10" t="s">
        <v>45</v>
      </c>
      <c r="D31" s="28" t="s">
        <v>46</v>
      </c>
      <c r="E31" s="11">
        <v>2</v>
      </c>
      <c r="F31" s="12" t="s">
        <v>37</v>
      </c>
      <c r="G31" s="13">
        <v>44713</v>
      </c>
      <c r="H31" s="11" t="s">
        <v>22</v>
      </c>
      <c r="I31" s="21" t="s">
        <v>82</v>
      </c>
      <c r="J31" s="30">
        <v>1</v>
      </c>
      <c r="K31" s="35"/>
      <c r="L31" s="33">
        <f t="shared" si="0"/>
        <v>0</v>
      </c>
      <c r="M31" s="33">
        <f t="shared" si="1"/>
        <v>0</v>
      </c>
      <c r="N31" s="33">
        <f t="shared" si="2"/>
        <v>0</v>
      </c>
      <c r="O31" s="24"/>
    </row>
    <row r="32" spans="1:15" s="14" customFormat="1" ht="30">
      <c r="A32" s="9">
        <v>20</v>
      </c>
      <c r="B32" s="10">
        <v>402027</v>
      </c>
      <c r="C32" s="10" t="s">
        <v>47</v>
      </c>
      <c r="D32" s="28" t="s">
        <v>48</v>
      </c>
      <c r="E32" s="11">
        <v>2</v>
      </c>
      <c r="F32" s="12" t="s">
        <v>37</v>
      </c>
      <c r="G32" s="13">
        <v>44713</v>
      </c>
      <c r="H32" s="11" t="s">
        <v>22</v>
      </c>
      <c r="I32" s="21" t="s">
        <v>82</v>
      </c>
      <c r="J32" s="30">
        <v>1</v>
      </c>
      <c r="K32" s="35"/>
      <c r="L32" s="33">
        <f t="shared" si="0"/>
        <v>0</v>
      </c>
      <c r="M32" s="33">
        <f t="shared" si="1"/>
        <v>0</v>
      </c>
      <c r="N32" s="33">
        <f t="shared" si="2"/>
        <v>0</v>
      </c>
      <c r="O32" s="24"/>
    </row>
    <row r="33" spans="1:15" s="14" customFormat="1" ht="30">
      <c r="A33" s="9">
        <v>21</v>
      </c>
      <c r="B33" s="10">
        <v>402027</v>
      </c>
      <c r="C33" s="10" t="s">
        <v>49</v>
      </c>
      <c r="D33" s="28" t="s">
        <v>50</v>
      </c>
      <c r="E33" s="11">
        <v>2</v>
      </c>
      <c r="F33" s="12" t="s">
        <v>37</v>
      </c>
      <c r="G33" s="13">
        <v>44713</v>
      </c>
      <c r="H33" s="11" t="s">
        <v>22</v>
      </c>
      <c r="I33" s="21" t="s">
        <v>82</v>
      </c>
      <c r="J33" s="30">
        <v>1</v>
      </c>
      <c r="K33" s="35"/>
      <c r="L33" s="33">
        <f t="shared" si="0"/>
        <v>0</v>
      </c>
      <c r="M33" s="33">
        <f t="shared" si="1"/>
        <v>0</v>
      </c>
      <c r="N33" s="33">
        <f t="shared" si="2"/>
        <v>0</v>
      </c>
      <c r="O33" s="24"/>
    </row>
    <row r="34" spans="1:15" s="14" customFormat="1" ht="15.75">
      <c r="A34" s="9">
        <v>22</v>
      </c>
      <c r="B34" s="10">
        <v>402028</v>
      </c>
      <c r="C34" s="10" t="s">
        <v>51</v>
      </c>
      <c r="D34" s="28" t="s">
        <v>52</v>
      </c>
      <c r="E34" s="11">
        <v>2</v>
      </c>
      <c r="F34" s="12" t="s">
        <v>37</v>
      </c>
      <c r="G34" s="13">
        <v>44713</v>
      </c>
      <c r="H34" s="11" t="s">
        <v>22</v>
      </c>
      <c r="I34" s="21" t="s">
        <v>82</v>
      </c>
      <c r="J34" s="30">
        <v>1</v>
      </c>
      <c r="K34" s="35"/>
      <c r="L34" s="33">
        <f t="shared" si="0"/>
        <v>0</v>
      </c>
      <c r="M34" s="33">
        <f t="shared" si="1"/>
        <v>0</v>
      </c>
      <c r="N34" s="33">
        <f t="shared" si="2"/>
        <v>0</v>
      </c>
      <c r="O34" s="24"/>
    </row>
    <row r="35" spans="1:15" s="14" customFormat="1" ht="30">
      <c r="A35" s="9">
        <v>23</v>
      </c>
      <c r="B35" s="10">
        <v>402028</v>
      </c>
      <c r="C35" s="10" t="s">
        <v>47</v>
      </c>
      <c r="D35" s="28" t="s">
        <v>53</v>
      </c>
      <c r="E35" s="11">
        <v>2</v>
      </c>
      <c r="F35" s="12" t="s">
        <v>37</v>
      </c>
      <c r="G35" s="13">
        <v>44713</v>
      </c>
      <c r="H35" s="11" t="s">
        <v>22</v>
      </c>
      <c r="I35" s="21" t="s">
        <v>82</v>
      </c>
      <c r="J35" s="30">
        <v>1</v>
      </c>
      <c r="K35" s="35"/>
      <c r="L35" s="33">
        <f t="shared" si="0"/>
        <v>0</v>
      </c>
      <c r="M35" s="33">
        <f t="shared" si="1"/>
        <v>0</v>
      </c>
      <c r="N35" s="33">
        <f t="shared" si="2"/>
        <v>0</v>
      </c>
      <c r="O35" s="24"/>
    </row>
    <row r="36" spans="1:15" s="14" customFormat="1" ht="15.75">
      <c r="A36" s="9">
        <v>24</v>
      </c>
      <c r="B36" s="10">
        <v>402028</v>
      </c>
      <c r="C36" s="10" t="s">
        <v>49</v>
      </c>
      <c r="D36" s="28" t="s">
        <v>54</v>
      </c>
      <c r="E36" s="11">
        <v>2</v>
      </c>
      <c r="F36" s="12" t="s">
        <v>37</v>
      </c>
      <c r="G36" s="13">
        <v>44713</v>
      </c>
      <c r="H36" s="11" t="s">
        <v>22</v>
      </c>
      <c r="I36" s="21" t="s">
        <v>82</v>
      </c>
      <c r="J36" s="30">
        <v>1</v>
      </c>
      <c r="K36" s="35"/>
      <c r="L36" s="33">
        <f t="shared" si="0"/>
        <v>0</v>
      </c>
      <c r="M36" s="33">
        <f t="shared" si="1"/>
        <v>0</v>
      </c>
      <c r="N36" s="33">
        <f t="shared" si="2"/>
        <v>0</v>
      </c>
      <c r="O36" s="24"/>
    </row>
    <row r="37" spans="1:15" s="14" customFormat="1" ht="30">
      <c r="A37" s="9">
        <v>25</v>
      </c>
      <c r="B37" s="10">
        <v>402018</v>
      </c>
      <c r="C37" s="10" t="s">
        <v>39</v>
      </c>
      <c r="D37" s="28" t="s">
        <v>55</v>
      </c>
      <c r="E37" s="11">
        <v>1</v>
      </c>
      <c r="F37" s="12">
        <v>43989</v>
      </c>
      <c r="G37" s="13">
        <v>44743</v>
      </c>
      <c r="H37" s="11" t="s">
        <v>22</v>
      </c>
      <c r="I37" s="21" t="s">
        <v>82</v>
      </c>
      <c r="J37" s="30">
        <v>1</v>
      </c>
      <c r="K37" s="35"/>
      <c r="L37" s="33">
        <f t="shared" si="0"/>
        <v>0</v>
      </c>
      <c r="M37" s="33">
        <f t="shared" si="1"/>
        <v>0</v>
      </c>
      <c r="N37" s="33">
        <f t="shared" si="2"/>
        <v>0</v>
      </c>
      <c r="O37" s="24"/>
    </row>
    <row r="38" spans="1:15" s="14" customFormat="1" ht="30">
      <c r="A38" s="9">
        <v>26</v>
      </c>
      <c r="B38" s="10">
        <v>402018</v>
      </c>
      <c r="C38" s="10" t="s">
        <v>20</v>
      </c>
      <c r="D38" s="28" t="s">
        <v>56</v>
      </c>
      <c r="E38" s="11">
        <v>1</v>
      </c>
      <c r="F38" s="12">
        <v>43989</v>
      </c>
      <c r="G38" s="13">
        <v>44743</v>
      </c>
      <c r="H38" s="11" t="s">
        <v>22</v>
      </c>
      <c r="I38" s="21" t="s">
        <v>82</v>
      </c>
      <c r="J38" s="30">
        <v>1</v>
      </c>
      <c r="K38" s="35"/>
      <c r="L38" s="33">
        <f t="shared" si="0"/>
        <v>0</v>
      </c>
      <c r="M38" s="33">
        <f t="shared" si="1"/>
        <v>0</v>
      </c>
      <c r="N38" s="33">
        <f t="shared" si="2"/>
        <v>0</v>
      </c>
      <c r="O38" s="24"/>
    </row>
    <row r="39" spans="1:15" s="14" customFormat="1" ht="15.75">
      <c r="A39" s="9">
        <v>27</v>
      </c>
      <c r="B39" s="10">
        <v>403518</v>
      </c>
      <c r="C39" s="10" t="s">
        <v>23</v>
      </c>
      <c r="D39" s="28" t="s">
        <v>57</v>
      </c>
      <c r="E39" s="11">
        <v>1</v>
      </c>
      <c r="F39" s="12">
        <v>43989</v>
      </c>
      <c r="G39" s="13">
        <v>44743</v>
      </c>
      <c r="H39" s="11" t="s">
        <v>22</v>
      </c>
      <c r="I39" s="21" t="s">
        <v>82</v>
      </c>
      <c r="J39" s="30">
        <v>1</v>
      </c>
      <c r="K39" s="35"/>
      <c r="L39" s="33">
        <f t="shared" si="0"/>
        <v>0</v>
      </c>
      <c r="M39" s="33">
        <f t="shared" si="1"/>
        <v>0</v>
      </c>
      <c r="N39" s="33">
        <f t="shared" si="2"/>
        <v>0</v>
      </c>
      <c r="O39" s="24"/>
    </row>
    <row r="40" spans="1:15" s="14" customFormat="1" ht="15.75">
      <c r="A40" s="9">
        <v>28</v>
      </c>
      <c r="B40" s="10">
        <v>403518</v>
      </c>
      <c r="C40" s="10" t="s">
        <v>39</v>
      </c>
      <c r="D40" s="28" t="s">
        <v>58</v>
      </c>
      <c r="E40" s="11">
        <v>1</v>
      </c>
      <c r="F40" s="12">
        <v>43989</v>
      </c>
      <c r="G40" s="13">
        <v>44743</v>
      </c>
      <c r="H40" s="11" t="s">
        <v>22</v>
      </c>
      <c r="I40" s="21" t="s">
        <v>82</v>
      </c>
      <c r="J40" s="30">
        <v>1</v>
      </c>
      <c r="K40" s="35"/>
      <c r="L40" s="33">
        <f t="shared" si="0"/>
        <v>0</v>
      </c>
      <c r="M40" s="33">
        <f t="shared" si="1"/>
        <v>0</v>
      </c>
      <c r="N40" s="33">
        <f t="shared" si="2"/>
        <v>0</v>
      </c>
      <c r="O40" s="24"/>
    </row>
    <row r="41" spans="1:15" s="14" customFormat="1" ht="30">
      <c r="A41" s="9">
        <v>29</v>
      </c>
      <c r="B41" s="10">
        <v>402028</v>
      </c>
      <c r="C41" s="10" t="s">
        <v>59</v>
      </c>
      <c r="D41" s="28" t="s">
        <v>60</v>
      </c>
      <c r="E41" s="11">
        <v>2</v>
      </c>
      <c r="F41" s="12" t="s">
        <v>37</v>
      </c>
      <c r="G41" s="13">
        <v>44713</v>
      </c>
      <c r="H41" s="11" t="s">
        <v>22</v>
      </c>
      <c r="I41" s="21" t="s">
        <v>82</v>
      </c>
      <c r="J41" s="30">
        <v>1</v>
      </c>
      <c r="K41" s="35"/>
      <c r="L41" s="33">
        <f t="shared" si="0"/>
        <v>0</v>
      </c>
      <c r="M41" s="33">
        <f t="shared" si="1"/>
        <v>0</v>
      </c>
      <c r="N41" s="33">
        <f t="shared" si="2"/>
        <v>0</v>
      </c>
      <c r="O41" s="24"/>
    </row>
    <row r="42" spans="1:15" s="14" customFormat="1" ht="15.75">
      <c r="A42" s="9">
        <v>30</v>
      </c>
      <c r="B42" s="10">
        <v>100830</v>
      </c>
      <c r="C42" s="10" t="s">
        <v>23</v>
      </c>
      <c r="D42" s="28" t="s">
        <v>61</v>
      </c>
      <c r="E42" s="11">
        <v>2</v>
      </c>
      <c r="F42" s="12" t="s">
        <v>25</v>
      </c>
      <c r="G42" s="13">
        <v>44713</v>
      </c>
      <c r="H42" s="11" t="s">
        <v>22</v>
      </c>
      <c r="I42" s="21" t="s">
        <v>82</v>
      </c>
      <c r="J42" s="30">
        <v>1</v>
      </c>
      <c r="K42" s="35"/>
      <c r="L42" s="33">
        <f t="shared" si="0"/>
        <v>0</v>
      </c>
      <c r="M42" s="33">
        <f t="shared" si="1"/>
        <v>0</v>
      </c>
      <c r="N42" s="33">
        <f t="shared" si="2"/>
        <v>0</v>
      </c>
      <c r="O42" s="24"/>
    </row>
    <row r="43" spans="1:15" s="14" customFormat="1" ht="15.75">
      <c r="A43" s="9">
        <v>31</v>
      </c>
      <c r="B43" s="10">
        <v>100801</v>
      </c>
      <c r="C43" s="10" t="s">
        <v>23</v>
      </c>
      <c r="D43" s="28" t="s">
        <v>62</v>
      </c>
      <c r="E43" s="11">
        <v>2</v>
      </c>
      <c r="F43" s="12" t="s">
        <v>25</v>
      </c>
      <c r="G43" s="13">
        <v>44713</v>
      </c>
      <c r="H43" s="11" t="s">
        <v>22</v>
      </c>
      <c r="I43" s="21" t="s">
        <v>82</v>
      </c>
      <c r="J43" s="30">
        <v>1</v>
      </c>
      <c r="K43" s="35"/>
      <c r="L43" s="33">
        <f t="shared" si="0"/>
        <v>0</v>
      </c>
      <c r="M43" s="33">
        <f t="shared" si="1"/>
        <v>0</v>
      </c>
      <c r="N43" s="33">
        <f t="shared" si="2"/>
        <v>0</v>
      </c>
      <c r="O43" s="24"/>
    </row>
    <row r="44" spans="1:15" s="14" customFormat="1" ht="15.75">
      <c r="A44" s="9">
        <v>32</v>
      </c>
      <c r="B44" s="10">
        <v>549800</v>
      </c>
      <c r="C44" s="10" t="s">
        <v>23</v>
      </c>
      <c r="D44" s="28" t="s">
        <v>63</v>
      </c>
      <c r="E44" s="11">
        <v>2</v>
      </c>
      <c r="F44" s="12" t="s">
        <v>64</v>
      </c>
      <c r="G44" s="13">
        <v>44743</v>
      </c>
      <c r="H44" s="11" t="s">
        <v>22</v>
      </c>
      <c r="I44" s="21" t="s">
        <v>82</v>
      </c>
      <c r="J44" s="30">
        <v>1</v>
      </c>
      <c r="K44" s="35"/>
      <c r="L44" s="33">
        <f t="shared" si="0"/>
        <v>0</v>
      </c>
      <c r="M44" s="33">
        <f t="shared" si="1"/>
        <v>0</v>
      </c>
      <c r="N44" s="33">
        <f t="shared" si="2"/>
        <v>0</v>
      </c>
      <c r="O44" s="24"/>
    </row>
    <row r="45" spans="1:15" s="14" customFormat="1" ht="15.75">
      <c r="A45" s="9">
        <v>33</v>
      </c>
      <c r="B45" s="10">
        <v>402026</v>
      </c>
      <c r="C45" s="10" t="s">
        <v>39</v>
      </c>
      <c r="D45" s="28" t="s">
        <v>65</v>
      </c>
      <c r="E45" s="11">
        <v>2</v>
      </c>
      <c r="F45" s="12" t="s">
        <v>37</v>
      </c>
      <c r="G45" s="13">
        <v>44713</v>
      </c>
      <c r="H45" s="11" t="s">
        <v>22</v>
      </c>
      <c r="I45" s="21" t="s">
        <v>82</v>
      </c>
      <c r="J45" s="30">
        <v>1</v>
      </c>
      <c r="K45" s="35"/>
      <c r="L45" s="33">
        <f t="shared" si="0"/>
        <v>0</v>
      </c>
      <c r="M45" s="33">
        <f t="shared" si="1"/>
        <v>0</v>
      </c>
      <c r="N45" s="33">
        <f t="shared" si="2"/>
        <v>0</v>
      </c>
      <c r="O45" s="24"/>
    </row>
    <row r="46" spans="1:15" s="14" customFormat="1" ht="30">
      <c r="A46" s="9">
        <v>34</v>
      </c>
      <c r="B46" s="10">
        <v>402026</v>
      </c>
      <c r="C46" s="10" t="s">
        <v>20</v>
      </c>
      <c r="D46" s="28" t="s">
        <v>66</v>
      </c>
      <c r="E46" s="11">
        <v>2</v>
      </c>
      <c r="F46" s="12" t="s">
        <v>37</v>
      </c>
      <c r="G46" s="13">
        <v>44713</v>
      </c>
      <c r="H46" s="11" t="s">
        <v>22</v>
      </c>
      <c r="I46" s="21" t="s">
        <v>82</v>
      </c>
      <c r="J46" s="30">
        <v>1</v>
      </c>
      <c r="K46" s="35"/>
      <c r="L46" s="33">
        <f t="shared" si="0"/>
        <v>0</v>
      </c>
      <c r="M46" s="33">
        <f t="shared" si="1"/>
        <v>0</v>
      </c>
      <c r="N46" s="33">
        <f t="shared" si="2"/>
        <v>0</v>
      </c>
      <c r="O46" s="24"/>
    </row>
    <row r="47" spans="1:15" s="14" customFormat="1" ht="30">
      <c r="A47" s="9">
        <v>35</v>
      </c>
      <c r="B47" s="10">
        <v>402016</v>
      </c>
      <c r="C47" s="10" t="s">
        <v>33</v>
      </c>
      <c r="D47" s="28" t="s">
        <v>67</v>
      </c>
      <c r="E47" s="11">
        <v>1</v>
      </c>
      <c r="F47" s="12">
        <v>43989</v>
      </c>
      <c r="G47" s="13">
        <v>44743</v>
      </c>
      <c r="H47" s="11" t="s">
        <v>22</v>
      </c>
      <c r="I47" s="22" t="s">
        <v>83</v>
      </c>
      <c r="J47" s="30">
        <v>1</v>
      </c>
      <c r="K47" s="35"/>
      <c r="L47" s="33">
        <f t="shared" si="0"/>
        <v>0</v>
      </c>
      <c r="M47" s="33">
        <f t="shared" si="1"/>
        <v>0</v>
      </c>
      <c r="N47" s="33">
        <f t="shared" si="2"/>
        <v>0</v>
      </c>
      <c r="O47" s="24"/>
    </row>
    <row r="48" spans="1:15" s="14" customFormat="1" ht="15.75">
      <c r="A48" s="9">
        <v>36</v>
      </c>
      <c r="B48" s="10">
        <v>226036</v>
      </c>
      <c r="C48" s="10" t="s">
        <v>26</v>
      </c>
      <c r="D48" s="28" t="s">
        <v>68</v>
      </c>
      <c r="E48" s="11">
        <v>2</v>
      </c>
      <c r="F48" s="12">
        <v>44019</v>
      </c>
      <c r="G48" s="13">
        <v>44743</v>
      </c>
      <c r="H48" s="11" t="s">
        <v>22</v>
      </c>
      <c r="I48" s="22" t="s">
        <v>83</v>
      </c>
      <c r="J48" s="30">
        <v>1</v>
      </c>
      <c r="K48" s="35"/>
      <c r="L48" s="33">
        <f t="shared" si="0"/>
        <v>0</v>
      </c>
      <c r="M48" s="33">
        <f t="shared" si="1"/>
        <v>0</v>
      </c>
      <c r="N48" s="33">
        <f t="shared" si="2"/>
        <v>0</v>
      </c>
      <c r="O48" s="24"/>
    </row>
    <row r="49" spans="1:15" s="14" customFormat="1" ht="30">
      <c r="A49" s="9">
        <v>37</v>
      </c>
      <c r="B49" s="10">
        <v>402016</v>
      </c>
      <c r="C49" s="10" t="s">
        <v>69</v>
      </c>
      <c r="D49" s="28" t="s">
        <v>70</v>
      </c>
      <c r="E49" s="11">
        <v>1</v>
      </c>
      <c r="F49" s="12" t="s">
        <v>71</v>
      </c>
      <c r="G49" s="13">
        <v>44743</v>
      </c>
      <c r="H49" s="11" t="s">
        <v>22</v>
      </c>
      <c r="I49" s="22" t="s">
        <v>83</v>
      </c>
      <c r="J49" s="30">
        <v>1</v>
      </c>
      <c r="K49" s="35"/>
      <c r="L49" s="33">
        <f t="shared" si="0"/>
        <v>0</v>
      </c>
      <c r="M49" s="33">
        <f t="shared" si="1"/>
        <v>0</v>
      </c>
      <c r="N49" s="33">
        <f t="shared" si="2"/>
        <v>0</v>
      </c>
      <c r="O49" s="24"/>
    </row>
    <row r="50" spans="1:15" s="14" customFormat="1" ht="30">
      <c r="A50" s="9">
        <v>38</v>
      </c>
      <c r="B50" s="10">
        <v>402016</v>
      </c>
      <c r="C50" s="10" t="s">
        <v>29</v>
      </c>
      <c r="D50" s="28" t="s">
        <v>72</v>
      </c>
      <c r="E50" s="11">
        <v>1</v>
      </c>
      <c r="F50" s="12">
        <v>43989</v>
      </c>
      <c r="G50" s="13">
        <v>44743</v>
      </c>
      <c r="H50" s="11" t="s">
        <v>22</v>
      </c>
      <c r="I50" s="22" t="s">
        <v>83</v>
      </c>
      <c r="J50" s="30">
        <v>1</v>
      </c>
      <c r="K50" s="35"/>
      <c r="L50" s="33">
        <f t="shared" si="0"/>
        <v>0</v>
      </c>
      <c r="M50" s="33">
        <f t="shared" si="1"/>
        <v>0</v>
      </c>
      <c r="N50" s="33">
        <f t="shared" si="2"/>
        <v>0</v>
      </c>
      <c r="O50" s="24"/>
    </row>
    <row r="51" spans="1:15" s="14" customFormat="1" ht="30">
      <c r="A51" s="9">
        <v>39</v>
      </c>
      <c r="B51" s="10">
        <v>402016</v>
      </c>
      <c r="C51" s="10" t="s">
        <v>73</v>
      </c>
      <c r="D51" s="28" t="s">
        <v>74</v>
      </c>
      <c r="E51" s="11">
        <v>1</v>
      </c>
      <c r="F51" s="12" t="s">
        <v>71</v>
      </c>
      <c r="G51" s="13">
        <v>44743</v>
      </c>
      <c r="H51" s="11" t="s">
        <v>22</v>
      </c>
      <c r="I51" s="22" t="s">
        <v>83</v>
      </c>
      <c r="J51" s="30">
        <v>1</v>
      </c>
      <c r="K51" s="35"/>
      <c r="L51" s="33">
        <f t="shared" si="0"/>
        <v>0</v>
      </c>
      <c r="M51" s="33">
        <f t="shared" si="1"/>
        <v>0</v>
      </c>
      <c r="N51" s="33">
        <f t="shared" si="2"/>
        <v>0</v>
      </c>
      <c r="O51" s="24"/>
    </row>
    <row r="52" spans="1:15" s="14" customFormat="1" ht="15.75">
      <c r="A52" s="9">
        <v>40</v>
      </c>
      <c r="B52" s="10">
        <v>403528</v>
      </c>
      <c r="C52" s="10" t="s">
        <v>31</v>
      </c>
      <c r="D52" s="28" t="s">
        <v>75</v>
      </c>
      <c r="E52" s="11">
        <v>2</v>
      </c>
      <c r="F52" s="12" t="s">
        <v>76</v>
      </c>
      <c r="G52" s="13">
        <v>44866</v>
      </c>
      <c r="H52" s="11" t="s">
        <v>22</v>
      </c>
      <c r="I52" s="21" t="s">
        <v>82</v>
      </c>
      <c r="J52" s="30">
        <v>1</v>
      </c>
      <c r="K52" s="35"/>
      <c r="L52" s="33">
        <f t="shared" si="0"/>
        <v>0</v>
      </c>
      <c r="M52" s="33">
        <f t="shared" si="1"/>
        <v>0</v>
      </c>
      <c r="N52" s="33">
        <f t="shared" si="2"/>
        <v>0</v>
      </c>
      <c r="O52" s="24"/>
    </row>
    <row r="53" spans="1:15" s="14" customFormat="1" ht="15.75">
      <c r="A53" s="9">
        <v>41</v>
      </c>
      <c r="B53" s="10">
        <v>403528</v>
      </c>
      <c r="C53" s="10" t="s">
        <v>33</v>
      </c>
      <c r="D53" s="28" t="s">
        <v>75</v>
      </c>
      <c r="E53" s="11">
        <v>2</v>
      </c>
      <c r="F53" s="12">
        <v>44167</v>
      </c>
      <c r="G53" s="13">
        <v>44896</v>
      </c>
      <c r="H53" s="11" t="s">
        <v>22</v>
      </c>
      <c r="I53" s="21" t="s">
        <v>82</v>
      </c>
      <c r="J53" s="30">
        <v>1</v>
      </c>
      <c r="K53" s="35"/>
      <c r="L53" s="33">
        <f t="shared" si="0"/>
        <v>0</v>
      </c>
      <c r="M53" s="33">
        <f t="shared" si="1"/>
        <v>0</v>
      </c>
      <c r="N53" s="33">
        <f t="shared" si="2"/>
        <v>0</v>
      </c>
      <c r="O53" s="24"/>
    </row>
    <row r="54" spans="1:15" s="14" customFormat="1" ht="15.75">
      <c r="A54" s="9">
        <v>42</v>
      </c>
      <c r="B54" s="10">
        <v>403524</v>
      </c>
      <c r="C54" s="10" t="s">
        <v>31</v>
      </c>
      <c r="D54" s="28" t="s">
        <v>75</v>
      </c>
      <c r="E54" s="11">
        <v>2</v>
      </c>
      <c r="F54" s="12">
        <v>44167</v>
      </c>
      <c r="G54" s="13">
        <v>44896</v>
      </c>
      <c r="H54" s="11" t="s">
        <v>22</v>
      </c>
      <c r="I54" s="21" t="s">
        <v>82</v>
      </c>
      <c r="J54" s="30">
        <v>1</v>
      </c>
      <c r="K54" s="35"/>
      <c r="L54" s="33">
        <f t="shared" si="0"/>
        <v>0</v>
      </c>
      <c r="M54" s="33">
        <f t="shared" si="1"/>
        <v>0</v>
      </c>
      <c r="N54" s="33">
        <f t="shared" si="2"/>
        <v>0</v>
      </c>
      <c r="O54" s="24"/>
    </row>
    <row r="55" spans="1:15" s="14" customFormat="1" ht="15.75">
      <c r="A55" s="9">
        <v>43</v>
      </c>
      <c r="B55" s="10">
        <v>403528</v>
      </c>
      <c r="C55" s="10" t="s">
        <v>69</v>
      </c>
      <c r="D55" s="28" t="s">
        <v>77</v>
      </c>
      <c r="E55" s="11">
        <v>2</v>
      </c>
      <c r="F55" s="12" t="s">
        <v>76</v>
      </c>
      <c r="G55" s="13">
        <v>44866</v>
      </c>
      <c r="H55" s="11" t="s">
        <v>22</v>
      </c>
      <c r="I55" s="21" t="s">
        <v>82</v>
      </c>
      <c r="J55" s="30">
        <v>1</v>
      </c>
      <c r="K55" s="35"/>
      <c r="L55" s="33">
        <f t="shared" si="0"/>
        <v>0</v>
      </c>
      <c r="M55" s="33">
        <f t="shared" si="1"/>
        <v>0</v>
      </c>
      <c r="N55" s="33">
        <f t="shared" si="2"/>
        <v>0</v>
      </c>
      <c r="O55" s="24"/>
    </row>
    <row r="56" spans="1:15" s="14" customFormat="1" ht="15.75">
      <c r="A56" s="9">
        <v>44</v>
      </c>
      <c r="B56" s="10">
        <v>226032</v>
      </c>
      <c r="C56" s="10" t="s">
        <v>33</v>
      </c>
      <c r="D56" s="28" t="s">
        <v>78</v>
      </c>
      <c r="E56" s="11">
        <v>2</v>
      </c>
      <c r="F56" s="12">
        <v>43992</v>
      </c>
      <c r="G56" s="13">
        <v>44835</v>
      </c>
      <c r="H56" s="11" t="s">
        <v>22</v>
      </c>
      <c r="I56" s="22" t="s">
        <v>83</v>
      </c>
      <c r="J56" s="30">
        <v>1</v>
      </c>
      <c r="K56" s="35"/>
      <c r="L56" s="33">
        <f t="shared" si="0"/>
        <v>0</v>
      </c>
      <c r="M56" s="33">
        <f t="shared" si="1"/>
        <v>0</v>
      </c>
      <c r="N56" s="33">
        <f t="shared" si="2"/>
        <v>0</v>
      </c>
      <c r="O56" s="24"/>
    </row>
    <row r="57" spans="1:15" s="14" customFormat="1" ht="15.75">
      <c r="A57" s="9">
        <v>45</v>
      </c>
      <c r="B57" s="10">
        <v>105226</v>
      </c>
      <c r="C57" s="10" t="s">
        <v>23</v>
      </c>
      <c r="D57" s="28" t="s">
        <v>79</v>
      </c>
      <c r="E57" s="11">
        <v>2</v>
      </c>
      <c r="F57" s="12">
        <v>44052</v>
      </c>
      <c r="G57" s="13">
        <v>44805</v>
      </c>
      <c r="H57" s="11" t="s">
        <v>22</v>
      </c>
      <c r="I57" s="21" t="s">
        <v>82</v>
      </c>
      <c r="J57" s="30">
        <v>1</v>
      </c>
      <c r="K57" s="35"/>
      <c r="L57" s="33">
        <f t="shared" si="0"/>
        <v>0</v>
      </c>
      <c r="M57" s="33">
        <f t="shared" si="1"/>
        <v>0</v>
      </c>
      <c r="N57" s="33">
        <f t="shared" si="2"/>
        <v>0</v>
      </c>
      <c r="O57" s="24"/>
    </row>
    <row r="58" spans="1:15" s="14" customFormat="1" ht="15.75">
      <c r="A58" s="9">
        <v>46</v>
      </c>
      <c r="B58" s="10">
        <v>105226</v>
      </c>
      <c r="C58" s="10" t="s">
        <v>20</v>
      </c>
      <c r="D58" s="28" t="s">
        <v>80</v>
      </c>
      <c r="E58" s="11">
        <v>2</v>
      </c>
      <c r="F58" s="12">
        <v>44052</v>
      </c>
      <c r="G58" s="13">
        <v>44805</v>
      </c>
      <c r="H58" s="11" t="s">
        <v>22</v>
      </c>
      <c r="I58" s="21" t="s">
        <v>82</v>
      </c>
      <c r="J58" s="30">
        <v>1</v>
      </c>
      <c r="K58" s="35"/>
      <c r="L58" s="33">
        <f t="shared" si="0"/>
        <v>0</v>
      </c>
      <c r="M58" s="33">
        <f t="shared" si="1"/>
        <v>0</v>
      </c>
      <c r="N58" s="33">
        <f t="shared" si="2"/>
        <v>0</v>
      </c>
      <c r="O58" s="24"/>
    </row>
    <row r="59" spans="1:15" s="14" customFormat="1" ht="16.5" thickBot="1">
      <c r="A59" s="15">
        <v>47</v>
      </c>
      <c r="B59" s="16">
        <v>103009</v>
      </c>
      <c r="C59" s="16" t="s">
        <v>23</v>
      </c>
      <c r="D59" s="29" t="s">
        <v>81</v>
      </c>
      <c r="E59" s="17">
        <v>1</v>
      </c>
      <c r="F59" s="18" t="s">
        <v>25</v>
      </c>
      <c r="G59" s="19">
        <v>44713</v>
      </c>
      <c r="H59" s="17" t="s">
        <v>22</v>
      </c>
      <c r="I59" s="26" t="s">
        <v>83</v>
      </c>
      <c r="J59" s="31">
        <v>1</v>
      </c>
      <c r="K59" s="34"/>
      <c r="L59" s="36">
        <f t="shared" si="0"/>
        <v>0</v>
      </c>
      <c r="M59" s="36">
        <f t="shared" si="1"/>
        <v>0</v>
      </c>
      <c r="N59" s="36">
        <f t="shared" si="2"/>
        <v>0</v>
      </c>
      <c r="O59" s="25"/>
    </row>
    <row r="60" spans="1:15" s="14" customFormat="1" ht="23.25" thickBot="1">
      <c r="A60" s="43"/>
      <c r="B60" s="44"/>
      <c r="C60" s="44"/>
      <c r="D60" s="45"/>
      <c r="E60" s="46"/>
      <c r="F60" s="47"/>
      <c r="G60" s="48"/>
      <c r="H60" s="46"/>
      <c r="I60" s="46"/>
      <c r="J60" s="46"/>
      <c r="K60" s="49" t="s">
        <v>97</v>
      </c>
      <c r="L60" s="49" t="s">
        <v>96</v>
      </c>
      <c r="M60" s="49" t="s">
        <v>94</v>
      </c>
      <c r="N60" s="49" t="s">
        <v>95</v>
      </c>
      <c r="O60" s="46"/>
    </row>
    <row r="61" spans="5:15" ht="26.25" customHeight="1" thickBot="1">
      <c r="E61" s="63" t="s">
        <v>86</v>
      </c>
      <c r="F61" s="64"/>
      <c r="G61" s="64"/>
      <c r="H61" s="64"/>
      <c r="I61" s="65"/>
      <c r="J61" s="37">
        <f>SUM(J13:J59)</f>
        <v>47</v>
      </c>
      <c r="K61" s="39">
        <f>SUM(K13:K59)</f>
        <v>0</v>
      </c>
      <c r="L61" s="40">
        <f>SUM(L13:L59)</f>
        <v>0</v>
      </c>
      <c r="M61" s="41">
        <f>SUM(M13:M59)</f>
        <v>0</v>
      </c>
      <c r="N61" s="42">
        <f>SUM(N13:N59)</f>
        <v>0</v>
      </c>
      <c r="O61" s="38"/>
    </row>
    <row r="62" spans="4:15" ht="30.75" customHeight="1">
      <c r="D62" s="27"/>
      <c r="E62" s="57" t="s">
        <v>98</v>
      </c>
      <c r="F62" s="58"/>
      <c r="G62" s="58"/>
      <c r="H62" s="58"/>
      <c r="I62" s="58"/>
      <c r="J62" s="58"/>
      <c r="K62" s="61"/>
      <c r="L62" s="61"/>
      <c r="M62" s="51"/>
      <c r="N62" s="55">
        <f>M62*1.2</f>
        <v>0</v>
      </c>
      <c r="O62" s="50"/>
    </row>
    <row r="63" spans="5:15" ht="30.75" customHeight="1">
      <c r="E63" s="57" t="s">
        <v>87</v>
      </c>
      <c r="F63" s="58"/>
      <c r="G63" s="58"/>
      <c r="H63" s="58"/>
      <c r="I63" s="58"/>
      <c r="J63" s="58"/>
      <c r="K63" s="58"/>
      <c r="L63" s="58"/>
      <c r="M63" s="52"/>
      <c r="N63" s="56">
        <f>M63*1.2</f>
        <v>0</v>
      </c>
      <c r="O63" s="50"/>
    </row>
    <row r="64" spans="5:15" ht="27.75" customHeight="1" thickBot="1">
      <c r="E64" s="57" t="s">
        <v>88</v>
      </c>
      <c r="F64" s="58"/>
      <c r="G64" s="58"/>
      <c r="H64" s="58"/>
      <c r="I64" s="58"/>
      <c r="J64" s="58"/>
      <c r="K64" s="58"/>
      <c r="L64" s="58"/>
      <c r="M64" s="53">
        <f>SUM(M61:M63)</f>
        <v>0</v>
      </c>
      <c r="N64" s="54">
        <f>SUM(N61:N63)</f>
        <v>0</v>
      </c>
      <c r="O64" s="50"/>
    </row>
  </sheetData>
  <sheetProtection/>
  <mergeCells count="22">
    <mergeCell ref="O9:O11"/>
    <mergeCell ref="A6:O6"/>
    <mergeCell ref="A3:C3"/>
    <mergeCell ref="A4:C4"/>
    <mergeCell ref="A5:H5"/>
    <mergeCell ref="A9:A11"/>
    <mergeCell ref="B9:C10"/>
    <mergeCell ref="D9:D11"/>
    <mergeCell ref="E9:E11"/>
    <mergeCell ref="F9:F11"/>
    <mergeCell ref="G9:G11"/>
    <mergeCell ref="H9:H11"/>
    <mergeCell ref="K9:K11"/>
    <mergeCell ref="E63:L63"/>
    <mergeCell ref="E64:L64"/>
    <mergeCell ref="L9:L11"/>
    <mergeCell ref="M9:M11"/>
    <mergeCell ref="N9:N11"/>
    <mergeCell ref="E62:L62"/>
    <mergeCell ref="J9:J11"/>
    <mergeCell ref="E61:I61"/>
    <mergeCell ref="I9:I11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2022-03-18T08:55:48Z</dcterms:modified>
  <cp:category/>
  <cp:version/>
  <cp:contentType/>
  <cp:contentStatus/>
</cp:coreProperties>
</file>