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9735" activeTab="0"/>
  </bookViews>
  <sheets>
    <sheet name="ЈН" sheetId="1" r:id="rId1"/>
    <sheet name="Sheet1" sheetId="2" r:id="rId2"/>
  </sheets>
  <definedNames>
    <definedName name="_xlnm._FilterDatabase" localSheetId="0" hidden="1">'ЈН'!$A$2:$G$54</definedName>
    <definedName name="_xlnm.Print_Area" localSheetId="0">'ЈН'!$A$1:$O$54</definedName>
    <definedName name="_xlnm.Print_Titles" localSheetId="0">'ЈН'!$2:$2</definedName>
  </definedNames>
  <calcPr fullCalcOnLoad="1"/>
</workbook>
</file>

<file path=xl/sharedStrings.xml><?xml version="1.0" encoding="utf-8"?>
<sst xmlns="http://schemas.openxmlformats.org/spreadsheetml/2006/main" count="123" uniqueCount="81">
  <si>
    <t>litar</t>
  </si>
  <si>
    <t>komada</t>
  </si>
  <si>
    <t>kg</t>
  </si>
  <si>
    <t>lit</t>
  </si>
  <si>
    <t>Медицинско средство за
дезинфекцију хируршких
и медицинских инструмената на
бази комбинације алкил-амина
или деривата алкил-амина и
QUАТ, ефикасност: бактерицид,
фунгицид, вируцид,
микобактерицид (изразити цену
једног литра радног раствора за
контактно време 15 минута за
бактерицидну и фунгицидну
ефикасност ), паковање до 2 литра</t>
  </si>
  <si>
    <t>Марамице натопљене 70%
алкохолом и 2%
хлорхексидином за негу места
пласирања интравенских канила</t>
  </si>
  <si>
    <t>Повидон јод пена 7,5% паковање до 1 литар</t>
  </si>
  <si>
    <t>Повидон јод раствор 10% паковање до 1 литар</t>
  </si>
  <si>
    <t>ml</t>
  </si>
  <si>
    <t>Биоцидно средство у гранулама на бази хлора као активне супстанце за дезинфекцију</t>
  </si>
  <si>
    <t xml:space="preserve">Антисептични раствор за негу усне дупље на бази октенидинхидрохлорида </t>
  </si>
  <si>
    <t xml:space="preserve">Антисептични гел за третман рана и опекотина на бази октенидинхидрохлорида </t>
  </si>
  <si>
    <t>gr</t>
  </si>
  <si>
    <t xml:space="preserve">Биоцидно средство у таблетама на бази хлора као активне супстанце за дезинфекцију </t>
  </si>
  <si>
    <t xml:space="preserve">Течно биоцидно средство за хигијенску дезинфекцију руку на бази активних супстанци, комбинације- алкохола са додатком хлорхексидина паковање до 1 литар </t>
  </si>
  <si>
    <t xml:space="preserve">Медицинско средство за брзу
дезинфекцију осетљивих
површина медицинске опреме
(лампе у ОП блоку, УЗ сонде,
монитори, опрема за дијализу),
без алкохола и алдехида, на
бази QUАТ, ефикасност:
бактерицид, фунгицид, вируцид,
раствор спреман за употребу,
паковање до 1 литар </t>
  </si>
  <si>
    <t>Медицинско средство за ручну
дезинфекцију
ендоскопа на бази
ортофталалдехида, ефиканост:
бактерицид, фунгицид, вируцид,
микобактерицид и спороцид,
раствор спреман за употребу,
контрола активности радног
раствора са одговарајућим
тракама</t>
  </si>
  <si>
    <t>Медицинско средство за чишћење и дезинфекцију ротирајућих инструмената у стоматологији, на бази комбинације алкалног хидроксида и алкохола. Раствор спреман за употребу паковање до 2 литра</t>
  </si>
  <si>
    <t>ком</t>
  </si>
  <si>
    <t>Исопропил алкохол 70% стерилни, спреј боца</t>
  </si>
  <si>
    <t xml:space="preserve">Медицински лосион за преоперативну припрему оперативног тима за прање руку. PH неутралан, без додатака антисептика, произведен у складу са ГМП, ИСО22716 или одговарајуће  </t>
  </si>
  <si>
    <t xml:space="preserve">Течно биоцидно средство за
преоперативну припрему коже,
укључујући и кожу богату лојним
жлездама, за извођење
инвазивних процедура
(васкуларни катетери, биопсије,
инцизије) на бази активних
супстанци: комбинације најмање
два алкохола и додатак фенол
деривата или хлорхексидина,
ефикасност: бактерицид,
фунгицид, вируцид,
туберкулоцид, контактно време
до два минута, тестиран у складу
са EN 1500 (или одговарајуће),
обојени раствор,
паковање до 1 литар  </t>
  </si>
  <si>
    <t>Натријум хипохлорит раствор (6-14% активног хлора) а 2,5 лит</t>
  </si>
  <si>
    <t xml:space="preserve">Течно биоцидно средство са  додатком активне супстанце хлорхексидин, за прање руку медицинског особља и купање болесника паковање до 1 литар         </t>
  </si>
  <si>
    <t xml:space="preserve">Медицинско средство за чишћење
(механичко/ручно) ендоскопа и
других инструмената на бази
најмање три ензима, без
додатака биоцида, радни
раствор рачунат на највишу
концентрацију наведену у
упутству за ручну намену,
концентрат </t>
  </si>
  <si>
    <t>Медицинско средство за чишћење
и дезинфекцију медицинских
површина брисањем
болничке средине, концентровани
прашкасти производ на бази
активног кисеоника,
ефикасност: бактерицид,
фунгицид, вируцид,
туберкулоцид, спороцид.
(изразити цену једног литра
радног раствора за контактно
време до 30 минута за постизање
бактерицидног и фунгицидног
деловања у болничкој средини са
механичким деловањем)</t>
  </si>
  <si>
    <t>Медицинско средство за
симултано чишћење и
дезинфекцију цревно-
проточно усисних система на
бази QUАТ, да садржи
инхибиторе
корозије, концентрат,
паковање до 2 литра</t>
  </si>
  <si>
    <t xml:space="preserve">Медицинско средство за брзу
дезинфекцију радних површина
на бази алкохола, ефиканост:
бактерицид, фунгицид, вируцид и
туберкулоцид раствор спреман за
употребу паковање до 1 литар    </t>
  </si>
  <si>
    <t>Благо алкално медицинско средство за машинско чишћење и дезинфекцију блатекса и посуда запрљаних болесничким излучевинама (deconex 41 STS ALKA) или одговарајуће</t>
  </si>
  <si>
    <t xml:space="preserve">Суве марамице за дезинфекцију медицинских површина, израђене од нетканог материјала без влакана-длачица, компатибилне са дезинфицијенсима на бази QUAT, алкохола, пероксидних једињења, минималне димензије 20cmX20cm </t>
  </si>
  <si>
    <t>Биоцидне влажне марамице за дезинфекцију медицинске опреме са алкохолом, са бактерицидним, вируцидним, фунгицидним и туберкулоцидним дејством</t>
  </si>
  <si>
    <t xml:space="preserve">Биоцидне влажне марамице за дезинфекцију медицинске опреме без алкохола, са бактерицидним, вируцидним, фунгицидним и туберкулоцидним дејством </t>
  </si>
  <si>
    <t>Концентровано средство за прање и дезинфекцију ендоскопа на бази glutaraldehyda, за апарат Soluskope 1</t>
  </si>
  <si>
    <t>Концентровани детерџент на бази мешавине раствора: 5-chloro-2methyl-4izothiazolin-3-one и 2-methyl-2h-4isothiizolin-3-one, за апарат Soluskope 1</t>
  </si>
  <si>
    <t>Биоцидно средство за
дезинфекицију на бази
кватернарног амонијумовог
једињења бензалконијум-хлорида,
од 2% до 5% раствор, паковање
до 1 лит</t>
  </si>
  <si>
    <t>21.1.</t>
  </si>
  <si>
    <t>21.2.</t>
  </si>
  <si>
    <t>21.3.</t>
  </si>
  <si>
    <t>Активатор за аутоматско прање ендоскопа произвођача Olympus</t>
  </si>
  <si>
    <t>Детергент за аутоматско прање ендоскопа произвођача Olympus</t>
  </si>
  <si>
    <t>Дезинфицијенс за аутоматско прање ендоскопа произвођача Olympus</t>
  </si>
  <si>
    <t>22.1.</t>
  </si>
  <si>
    <t xml:space="preserve">Течно високо алкално  концетровано средство за потапање и прање (машинско и ручно) производне опреме у фармацеутској индустрији, на бази калијум хидроксида, без хлора и површински активних материја, без ЕDТА (Ethylendiaminotetraacetic acid) и NTА (Nitrilotriacetic acid) (Deconex CIP Power-x или одговарајуће средство). </t>
  </si>
  <si>
    <t>22.2.</t>
  </si>
  <si>
    <t>22.3.</t>
  </si>
  <si>
    <t>22.4.</t>
  </si>
  <si>
    <t>Редни број партије/ставке</t>
  </si>
  <si>
    <t>Назив и опис добра</t>
  </si>
  <si>
    <t>Јединица мере</t>
  </si>
  <si>
    <t>Укупна количина</t>
  </si>
  <si>
    <t>Количина ВМА</t>
  </si>
  <si>
    <t>Количина ВБ Ниш</t>
  </si>
  <si>
    <t>Количина ВБ Нови Сад</t>
  </si>
  <si>
    <t>Течно биоцидно средство за
преоперативну припрему коже,
укључујући и кожу богату лојним
жлездама, за извођење
инвазивних процедура
(васкуларни катетери, биопсије,
инцизије) на бази алкохола,
ефикасност: бактерицид,
фунгицид, вируцид,
туберкулоцид, контактно време до
три минута, тестирано у складу са
ЕН 1500 (или одговарајуће) и
EN 12791(или одговарајуће),
обојени раствор
паковање до 1 литар</t>
  </si>
  <si>
    <t>Јединична цена без ПДВ-а (цена по јединици мере)</t>
  </si>
  <si>
    <t>Проценат радног раствора (%)</t>
  </si>
  <si>
    <t>ПДВ (у %)</t>
  </si>
  <si>
    <t>Јединична цена са ПДВ-ом (цена по јединици мере са ПДВ-ом)</t>
  </si>
  <si>
    <t>Укупна вредност без ПДВ-а</t>
  </si>
  <si>
    <t>Укупна вредност са ПДВ-ом</t>
  </si>
  <si>
    <t>Течно биоцидно средство за
преоперативну припрему коже,
укључујући и кожу богату лојним
жлездама, за извођење
инвазивних процедура
(васкуларни катетери, биопсије,
инцизије) на бази алкохола,
ефикасност: бактерицид,
фунгицид, вируцид,
туберкулоцид, контактно време до
три минута, тестирано у складу са
ЕН 1500 (или одговарајуће) и
EN 12791 (или одговарајуће),
небојени раствор
паковање до 1 литар</t>
  </si>
  <si>
    <t>Антисептик за преоперативну припрему коже и припрему коже за пласирање васкуларних катетера са 70% исопропил-алкохолом и 2% хлорхексидин глуконатом, обојени раствор. EN 1276 или одговарајуће, EN 13727 или одговарајуће, EN 1650 или одговарајуће, EN 12791 или одговарајуће.Паковање до 500ml</t>
  </si>
  <si>
    <t>Течно средство за аутоматску употребу за завршно испирање и сушење медицинског прибора и хируршких инструмената погодан за пластику,керамику,стакло,садржи инхибитор корозије,без  EDTA (Ethylenediaminetetraacetic) и NTA (Nitrilotriacetic acid), неуртална ph, (deconex 64 NEUTRA DRY или одговарајуће)</t>
  </si>
  <si>
    <t xml:space="preserve">Течно неутрално средство за алкално и кисело чишћење фармацеутске опреме и прибора, на бази нејонских површински активних материја, без пене, без фосфата, без ЕDТА (Ethylendiaminotetraacetic acid) и NTА (Nitrilotriacetic acid). (Deconex CIP surf, или одговарајуће) </t>
  </si>
  <si>
    <t xml:space="preserve">Течно средство за неутрализацију лабораторијског прибора на бази лимунске киселине, без површински активних материја, без фосфата, без ЕDТА (Ethylendiaminotetraacetic acid) и NTА (Nitrilotriacetic acid), за аутоматску примену (Deconex 25 Organacid или одговарајуће) </t>
  </si>
  <si>
    <t xml:space="preserve">Течни алкални концентрат за прање и чишћење лабораторијског прибора, за аутоматску примену, на бази калијум хидроксида, без хлора, без површински активних материја, без фосфата, без ЕDТА (Ethylendiaminotetraacetic acid) и NTА (Nitrilotriacetic acid) (Deconex 22 LIQ. или одговарајуће) </t>
  </si>
  <si>
    <t>Назив понуђеног добра, произвођач, каталошки број или ЈКЛ или одговарајућа ознака</t>
  </si>
  <si>
    <t>Цена по литру радног раствора, без ПДВ-а</t>
  </si>
  <si>
    <t>Укупно за партију бр. 21:</t>
  </si>
  <si>
    <t>Укупно за партију бр. 22:</t>
  </si>
  <si>
    <t xml:space="preserve">Антимикробни супероксидисани водени раствор за третман рана, коже и слузокоже, натријум хипохлорит и хипохлорна киселина у концентрацијама 0.004%, 500ml са распршивачем </t>
  </si>
  <si>
    <t>Антимикробни супероксидисани водени раствор за третман рана, коже и слузокоже, натријум хипохлорит и хипохлорна киселина у концентрацијама 0.004%,
990ml компатибилан са ВАК системом (систем за лечење рана негативним притиском)</t>
  </si>
  <si>
    <t>Медицинско средство за чишћење
и дезинфекцију са механичким
деловањем у
болничкој средини (медицинске
површине- радних површина,
површине апарата) на бази
алкил-амина или деривата
алкил-амина, ефикасност:
бактерицид, фунгицид, вируцид,
туберкулоцид (изразити цену
једног литра радног раствора за 
контактно време од 15 минута за
бактерицидну и фунгицидну
ефикасност са механичким
деловањем у болничкој средини</t>
  </si>
  <si>
    <t>Спороцидне марамице за дезинфекцију површина на бази персирћетне киселине и/или водоник пероксида EN 14561 (или EN 16615) или одговарајуће, EN 13727 или одговарајуће</t>
  </si>
  <si>
    <t>Течно високо алкално средство за машинско чишћење медицинског прибора и инструмената, погодан за пластику, керамику, стакло, садржи инхибитор корозије, без потребе за неутрализатором, без EDTA I NTA, KOH, NaOH, ефикасан за прионе, биолошки разградив (deconex 28 ALKAONE ) или одговарајуће</t>
  </si>
  <si>
    <t xml:space="preserve">Течно биоцидно средство за прeоперативну припрему руку хируршког тима за завршну дезинфекцију на бази активних супстанци: алкохола са компонентама са заштитним деловањем на кожу (dexapanthenol), ефикасност: бактерицид, фунгицид, вируцид, туберкулоцид, тестиран у складу са EN 1500 (или одговарајуће) и EN 12791 (или одговарајуће).  </t>
  </si>
  <si>
    <t>Стерилне абсорбент марамице од полиестерских безчестичних влакана натопљене са исопропанолом за брисање у класи А 200х200mm</t>
  </si>
  <si>
    <t xml:space="preserve">Лековито средство за припрему
слузокоже за инвазивне
процедуре (хируршке
интервенције на слузокожама,
пласирање уринарних катетера)
на бази октенидина или
одговарајуће, раствор паковање
до 1 литар                                             </t>
  </si>
  <si>
    <t>Марамице за брисање тела са 2% хлорхексидин глуконатом за купање пацијента (дуголежећих, пре операције). Потребни стандарди ЕН 13727 или одговарајуће, ЕН 1276 или одговарајуће</t>
  </si>
  <si>
    <t>Течно кисело средство на бази ортофосфорне киселине, за аутоматске и полуаутоматске процесе чишћења и неутрализацију производне опреме у фармацеутској индустрији, без површински активних материја и хлора, без ЕDТА (Ethylendiaminotetraacetic acid) и NTА (Nitrilotriacetic acid), погодан за прање нерђајућег челика, стакла, керамике и синтетичких материјала (Deconex
CIP acid или одговарајуће)</t>
  </si>
  <si>
    <t xml:space="preserve">Понуђач: </t>
  </si>
</sst>
</file>

<file path=xl/styles.xml><?xml version="1.0" encoding="utf-8"?>
<styleSheet xmlns="http://schemas.openxmlformats.org/spreadsheetml/2006/main">
  <numFmts count="4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_-* #,##0\ _д_и_н_._-;\-* #,##0\ _д_и_н_._-;_-* &quot;-&quot;\ _д_и_н_._-;_-@_-"/>
    <numFmt numFmtId="197" formatCode="_-* #,##0.00\ _д_и_н_._-;\-* #,##0.00\ _д_и_н_._-;_-* &quot;-&quot;??\ _д_и_н_.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"/>
  </numFmts>
  <fonts count="4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0"/>
  <sheetViews>
    <sheetView tabSelected="1" zoomScale="75" zoomScaleNormal="75" zoomScaleSheetLayoutView="50" zoomScalePageLayoutView="0" workbookViewId="0" topLeftCell="A1">
      <pane xSplit="3" ySplit="2" topLeftCell="D5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G54" sqref="G54"/>
    </sheetView>
  </sheetViews>
  <sheetFormatPr defaultColWidth="9.140625" defaultRowHeight="162" customHeight="1"/>
  <cols>
    <col min="1" max="1" width="12.421875" style="12" customWidth="1"/>
    <col min="2" max="2" width="50.421875" style="12" customWidth="1"/>
    <col min="3" max="3" width="11.57421875" style="12" customWidth="1"/>
    <col min="4" max="4" width="14.28125" style="13" customWidth="1"/>
    <col min="5" max="5" width="14.8515625" style="13" customWidth="1"/>
    <col min="6" max="6" width="12.421875" style="13" customWidth="1"/>
    <col min="7" max="7" width="20.421875" style="14" customWidth="1"/>
    <col min="8" max="8" width="27.8515625" style="12" customWidth="1"/>
    <col min="9" max="9" width="14.140625" style="12" customWidth="1"/>
    <col min="10" max="10" width="15.28125" style="12" customWidth="1"/>
    <col min="11" max="11" width="16.140625" style="12" customWidth="1"/>
    <col min="12" max="12" width="16.00390625" style="12" customWidth="1"/>
    <col min="13" max="13" width="17.28125" style="12" customWidth="1"/>
    <col min="14" max="14" width="16.57421875" style="12" customWidth="1"/>
    <col min="15" max="15" width="19.28125" style="11" customWidth="1"/>
    <col min="16" max="44" width="9.140625" style="11" customWidth="1"/>
    <col min="45" max="16384" width="9.140625" style="12" customWidth="1"/>
  </cols>
  <sheetData>
    <row r="1" ht="30" customHeight="1" thickBot="1">
      <c r="B1" s="12" t="s">
        <v>80</v>
      </c>
    </row>
    <row r="2" spans="1:44" s="5" customFormat="1" ht="78" customHeight="1" thickBot="1">
      <c r="A2" s="1" t="s">
        <v>46</v>
      </c>
      <c r="B2" s="1" t="s">
        <v>47</v>
      </c>
      <c r="C2" s="1" t="s">
        <v>48</v>
      </c>
      <c r="D2" s="2" t="s">
        <v>50</v>
      </c>
      <c r="E2" s="2" t="s">
        <v>51</v>
      </c>
      <c r="F2" s="2" t="s">
        <v>52</v>
      </c>
      <c r="G2" s="2" t="s">
        <v>49</v>
      </c>
      <c r="H2" s="3" t="s">
        <v>66</v>
      </c>
      <c r="I2" s="1" t="s">
        <v>54</v>
      </c>
      <c r="J2" s="1" t="s">
        <v>55</v>
      </c>
      <c r="K2" s="16" t="s">
        <v>67</v>
      </c>
      <c r="L2" s="3" t="s">
        <v>56</v>
      </c>
      <c r="M2" s="16" t="s">
        <v>57</v>
      </c>
      <c r="N2" s="17" t="s">
        <v>58</v>
      </c>
      <c r="O2" s="1" t="s">
        <v>59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15" s="21" customFormat="1" ht="26.25" customHeight="1">
      <c r="A3" s="18">
        <v>1</v>
      </c>
      <c r="B3" s="18">
        <v>2</v>
      </c>
      <c r="C3" s="18">
        <v>3</v>
      </c>
      <c r="D3" s="18">
        <v>4</v>
      </c>
      <c r="E3" s="18">
        <v>5</v>
      </c>
      <c r="F3" s="18">
        <v>6</v>
      </c>
      <c r="G3" s="18">
        <v>7</v>
      </c>
      <c r="H3" s="19">
        <v>8</v>
      </c>
      <c r="I3" s="18">
        <v>9</v>
      </c>
      <c r="J3" s="18">
        <v>10</v>
      </c>
      <c r="K3" s="19">
        <v>11</v>
      </c>
      <c r="L3" s="19">
        <v>12</v>
      </c>
      <c r="M3" s="19">
        <v>13</v>
      </c>
      <c r="N3" s="20">
        <v>14</v>
      </c>
      <c r="O3" s="18">
        <v>15</v>
      </c>
    </row>
    <row r="4" spans="1:15" ht="67.5" customHeight="1">
      <c r="A4" s="6">
        <v>1</v>
      </c>
      <c r="B4" s="7" t="s">
        <v>23</v>
      </c>
      <c r="C4" s="6" t="s">
        <v>0</v>
      </c>
      <c r="D4" s="8">
        <v>6500</v>
      </c>
      <c r="E4" s="8">
        <v>300</v>
      </c>
      <c r="F4" s="8">
        <v>240</v>
      </c>
      <c r="G4" s="9">
        <f aca="true" t="shared" si="0" ref="G4:G37">D4+E4+F4</f>
        <v>7040</v>
      </c>
      <c r="H4" s="6"/>
      <c r="I4" s="10"/>
      <c r="J4" s="22"/>
      <c r="K4" s="10"/>
      <c r="L4" s="22"/>
      <c r="M4" s="10">
        <f>I4+I4/100*L4</f>
        <v>0</v>
      </c>
      <c r="N4" s="10">
        <f>I4*G4</f>
        <v>0</v>
      </c>
      <c r="O4" s="10">
        <f>M4*G4</f>
        <v>0</v>
      </c>
    </row>
    <row r="5" spans="1:15" ht="69.75" customHeight="1">
      <c r="A5" s="6">
        <v>2</v>
      </c>
      <c r="B5" s="7" t="s">
        <v>14</v>
      </c>
      <c r="C5" s="6" t="s">
        <v>0</v>
      </c>
      <c r="D5" s="8">
        <v>8000</v>
      </c>
      <c r="E5" s="8">
        <v>300</v>
      </c>
      <c r="F5" s="8">
        <v>240</v>
      </c>
      <c r="G5" s="9">
        <f t="shared" si="0"/>
        <v>8540</v>
      </c>
      <c r="H5" s="6"/>
      <c r="I5" s="10"/>
      <c r="J5" s="22"/>
      <c r="K5" s="10"/>
      <c r="L5" s="22"/>
      <c r="M5" s="10">
        <f aca="true" t="shared" si="1" ref="M5:M54">I5+I5/100*L5</f>
        <v>0</v>
      </c>
      <c r="N5" s="10">
        <f aca="true" t="shared" si="2" ref="N5:N54">I5*G5</f>
        <v>0</v>
      </c>
      <c r="O5" s="10">
        <f aca="true" t="shared" si="3" ref="O5:O54">M5*G5</f>
        <v>0</v>
      </c>
    </row>
    <row r="6" spans="1:15" ht="114" customHeight="1">
      <c r="A6" s="6">
        <v>3</v>
      </c>
      <c r="B6" s="7" t="s">
        <v>20</v>
      </c>
      <c r="C6" s="6" t="s">
        <v>0</v>
      </c>
      <c r="D6" s="8">
        <v>300</v>
      </c>
      <c r="E6" s="8">
        <v>500</v>
      </c>
      <c r="F6" s="8">
        <v>50</v>
      </c>
      <c r="G6" s="9">
        <f t="shared" si="0"/>
        <v>850</v>
      </c>
      <c r="H6" s="6"/>
      <c r="I6" s="10"/>
      <c r="J6" s="22"/>
      <c r="K6" s="10"/>
      <c r="L6" s="22"/>
      <c r="M6" s="10">
        <f t="shared" si="1"/>
        <v>0</v>
      </c>
      <c r="N6" s="10">
        <f t="shared" si="2"/>
        <v>0</v>
      </c>
      <c r="O6" s="10">
        <f t="shared" si="3"/>
        <v>0</v>
      </c>
    </row>
    <row r="7" spans="1:15" ht="119.25" customHeight="1">
      <c r="A7" s="6">
        <v>4</v>
      </c>
      <c r="B7" s="7" t="s">
        <v>75</v>
      </c>
      <c r="C7" s="6" t="s">
        <v>0</v>
      </c>
      <c r="D7" s="8">
        <v>350</v>
      </c>
      <c r="E7" s="8">
        <v>650</v>
      </c>
      <c r="F7" s="8">
        <v>10</v>
      </c>
      <c r="G7" s="9">
        <f t="shared" si="0"/>
        <v>1010</v>
      </c>
      <c r="H7" s="6"/>
      <c r="I7" s="10"/>
      <c r="J7" s="22"/>
      <c r="K7" s="10"/>
      <c r="L7" s="22"/>
      <c r="M7" s="10">
        <f t="shared" si="1"/>
        <v>0</v>
      </c>
      <c r="N7" s="10">
        <f t="shared" si="2"/>
        <v>0</v>
      </c>
      <c r="O7" s="10">
        <f t="shared" si="3"/>
        <v>0</v>
      </c>
    </row>
    <row r="8" spans="1:15" ht="240.75" customHeight="1">
      <c r="A8" s="6">
        <v>5</v>
      </c>
      <c r="B8" s="7" t="s">
        <v>21</v>
      </c>
      <c r="C8" s="6" t="s">
        <v>0</v>
      </c>
      <c r="D8" s="8">
        <v>200</v>
      </c>
      <c r="E8" s="8">
        <v>350</v>
      </c>
      <c r="F8" s="8">
        <v>50</v>
      </c>
      <c r="G8" s="9">
        <f t="shared" si="0"/>
        <v>600</v>
      </c>
      <c r="H8" s="6"/>
      <c r="I8" s="10"/>
      <c r="J8" s="22"/>
      <c r="K8" s="10"/>
      <c r="L8" s="22"/>
      <c r="M8" s="10">
        <f t="shared" si="1"/>
        <v>0</v>
      </c>
      <c r="N8" s="10">
        <f t="shared" si="2"/>
        <v>0</v>
      </c>
      <c r="O8" s="10">
        <f t="shared" si="3"/>
        <v>0</v>
      </c>
    </row>
    <row r="9" spans="1:15" ht="132" customHeight="1">
      <c r="A9" s="6">
        <v>6</v>
      </c>
      <c r="B9" s="7" t="s">
        <v>77</v>
      </c>
      <c r="C9" s="6" t="s">
        <v>0</v>
      </c>
      <c r="D9" s="8">
        <v>500</v>
      </c>
      <c r="E9" s="8">
        <v>29</v>
      </c>
      <c r="F9" s="8">
        <v>33</v>
      </c>
      <c r="G9" s="9">
        <f t="shared" si="0"/>
        <v>562</v>
      </c>
      <c r="H9" s="6"/>
      <c r="I9" s="10"/>
      <c r="J9" s="22"/>
      <c r="K9" s="10"/>
      <c r="L9" s="22"/>
      <c r="M9" s="10">
        <f t="shared" si="1"/>
        <v>0</v>
      </c>
      <c r="N9" s="10">
        <f t="shared" si="2"/>
        <v>0</v>
      </c>
      <c r="O9" s="10">
        <f t="shared" si="3"/>
        <v>0</v>
      </c>
    </row>
    <row r="10" spans="1:15" ht="63.75" customHeight="1">
      <c r="A10" s="6">
        <v>7</v>
      </c>
      <c r="B10" s="7" t="s">
        <v>13</v>
      </c>
      <c r="C10" s="6" t="s">
        <v>1</v>
      </c>
      <c r="D10" s="8">
        <v>100000</v>
      </c>
      <c r="E10" s="8">
        <v>5000</v>
      </c>
      <c r="F10" s="8">
        <v>2000</v>
      </c>
      <c r="G10" s="9">
        <f t="shared" si="0"/>
        <v>107000</v>
      </c>
      <c r="H10" s="6"/>
      <c r="I10" s="10"/>
      <c r="J10" s="22"/>
      <c r="K10" s="10"/>
      <c r="L10" s="22"/>
      <c r="M10" s="10">
        <f t="shared" si="1"/>
        <v>0</v>
      </c>
      <c r="N10" s="10">
        <f t="shared" si="2"/>
        <v>0</v>
      </c>
      <c r="O10" s="10">
        <f t="shared" si="3"/>
        <v>0</v>
      </c>
    </row>
    <row r="11" spans="1:15" ht="58.5" customHeight="1">
      <c r="A11" s="6">
        <v>8</v>
      </c>
      <c r="B11" s="7" t="s">
        <v>9</v>
      </c>
      <c r="C11" s="6" t="s">
        <v>2</v>
      </c>
      <c r="D11" s="8">
        <v>20</v>
      </c>
      <c r="E11" s="8">
        <v>5</v>
      </c>
      <c r="F11" s="8">
        <v>5</v>
      </c>
      <c r="G11" s="9">
        <f t="shared" si="0"/>
        <v>30</v>
      </c>
      <c r="H11" s="6"/>
      <c r="I11" s="10"/>
      <c r="J11" s="22"/>
      <c r="K11" s="10"/>
      <c r="L11" s="22"/>
      <c r="M11" s="10">
        <f t="shared" si="1"/>
        <v>0</v>
      </c>
      <c r="N11" s="10">
        <f t="shared" si="2"/>
        <v>0</v>
      </c>
      <c r="O11" s="10">
        <f t="shared" si="3"/>
        <v>0</v>
      </c>
    </row>
    <row r="12" spans="1:15" ht="133.5" customHeight="1">
      <c r="A12" s="6">
        <v>9</v>
      </c>
      <c r="B12" s="7" t="s">
        <v>24</v>
      </c>
      <c r="C12" s="6" t="s">
        <v>0</v>
      </c>
      <c r="D12" s="8">
        <v>400</v>
      </c>
      <c r="E12" s="8">
        <v>400</v>
      </c>
      <c r="F12" s="8">
        <v>80</v>
      </c>
      <c r="G12" s="9">
        <f t="shared" si="0"/>
        <v>880</v>
      </c>
      <c r="H12" s="6"/>
      <c r="I12" s="10"/>
      <c r="J12" s="22"/>
      <c r="K12" s="10"/>
      <c r="L12" s="22"/>
      <c r="M12" s="10">
        <f t="shared" si="1"/>
        <v>0</v>
      </c>
      <c r="N12" s="10">
        <f t="shared" si="2"/>
        <v>0</v>
      </c>
      <c r="O12" s="10">
        <f t="shared" si="3"/>
        <v>0</v>
      </c>
    </row>
    <row r="13" spans="1:15" ht="150.75" customHeight="1">
      <c r="A13" s="6">
        <v>10</v>
      </c>
      <c r="B13" s="7" t="s">
        <v>16</v>
      </c>
      <c r="C13" s="6" t="s">
        <v>0</v>
      </c>
      <c r="D13" s="8">
        <v>400</v>
      </c>
      <c r="E13" s="8">
        <v>600</v>
      </c>
      <c r="F13" s="8">
        <v>100</v>
      </c>
      <c r="G13" s="9">
        <f t="shared" si="0"/>
        <v>1100</v>
      </c>
      <c r="H13" s="6"/>
      <c r="I13" s="10"/>
      <c r="J13" s="22"/>
      <c r="K13" s="10"/>
      <c r="L13" s="22"/>
      <c r="M13" s="10">
        <f t="shared" si="1"/>
        <v>0</v>
      </c>
      <c r="N13" s="10">
        <f t="shared" si="2"/>
        <v>0</v>
      </c>
      <c r="O13" s="10">
        <f t="shared" si="3"/>
        <v>0</v>
      </c>
    </row>
    <row r="14" spans="1:15" ht="184.5" customHeight="1">
      <c r="A14" s="6">
        <v>11</v>
      </c>
      <c r="B14" s="7" t="s">
        <v>4</v>
      </c>
      <c r="C14" s="6" t="s">
        <v>0</v>
      </c>
      <c r="D14" s="8">
        <v>600</v>
      </c>
      <c r="E14" s="8">
        <v>200</v>
      </c>
      <c r="F14" s="8">
        <v>100</v>
      </c>
      <c r="G14" s="9">
        <f t="shared" si="0"/>
        <v>900</v>
      </c>
      <c r="H14" s="6"/>
      <c r="I14" s="10"/>
      <c r="J14" s="22"/>
      <c r="K14" s="10"/>
      <c r="L14" s="22"/>
      <c r="M14" s="10">
        <f t="shared" si="1"/>
        <v>0</v>
      </c>
      <c r="N14" s="10">
        <f t="shared" si="2"/>
        <v>0</v>
      </c>
      <c r="O14" s="10">
        <f t="shared" si="3"/>
        <v>0</v>
      </c>
    </row>
    <row r="15" spans="1:15" ht="89.25" customHeight="1">
      <c r="A15" s="6">
        <v>12</v>
      </c>
      <c r="B15" s="7" t="s">
        <v>34</v>
      </c>
      <c r="C15" s="6" t="s">
        <v>0</v>
      </c>
      <c r="D15" s="8">
        <v>100</v>
      </c>
      <c r="E15" s="8">
        <v>250</v>
      </c>
      <c r="F15" s="8">
        <v>50</v>
      </c>
      <c r="G15" s="9">
        <f t="shared" si="0"/>
        <v>400</v>
      </c>
      <c r="H15" s="6"/>
      <c r="I15" s="10"/>
      <c r="J15" s="22"/>
      <c r="K15" s="10"/>
      <c r="L15" s="22"/>
      <c r="M15" s="10">
        <f t="shared" si="1"/>
        <v>0</v>
      </c>
      <c r="N15" s="10">
        <f t="shared" si="2"/>
        <v>0</v>
      </c>
      <c r="O15" s="10">
        <f t="shared" si="3"/>
        <v>0</v>
      </c>
    </row>
    <row r="16" spans="1:15" ht="226.5" customHeight="1">
      <c r="A16" s="6">
        <v>13</v>
      </c>
      <c r="B16" s="7" t="s">
        <v>25</v>
      </c>
      <c r="C16" s="6" t="s">
        <v>2</v>
      </c>
      <c r="D16" s="8">
        <v>60</v>
      </c>
      <c r="E16" s="8">
        <v>50</v>
      </c>
      <c r="F16" s="8">
        <v>40</v>
      </c>
      <c r="G16" s="9">
        <f t="shared" si="0"/>
        <v>150</v>
      </c>
      <c r="H16" s="6"/>
      <c r="I16" s="10"/>
      <c r="J16" s="22"/>
      <c r="K16" s="10"/>
      <c r="L16" s="22"/>
      <c r="M16" s="10">
        <f t="shared" si="1"/>
        <v>0</v>
      </c>
      <c r="N16" s="10">
        <f t="shared" si="2"/>
        <v>0</v>
      </c>
      <c r="O16" s="10">
        <f t="shared" si="3"/>
        <v>0</v>
      </c>
    </row>
    <row r="17" spans="1:15" ht="214.5" customHeight="1">
      <c r="A17" s="6">
        <v>14</v>
      </c>
      <c r="B17" s="7" t="s">
        <v>72</v>
      </c>
      <c r="C17" s="6" t="s">
        <v>0</v>
      </c>
      <c r="D17" s="8">
        <v>200</v>
      </c>
      <c r="E17" s="8"/>
      <c r="F17" s="8">
        <v>70</v>
      </c>
      <c r="G17" s="9">
        <f t="shared" si="0"/>
        <v>270</v>
      </c>
      <c r="H17" s="6"/>
      <c r="I17" s="10"/>
      <c r="J17" s="22"/>
      <c r="K17" s="10"/>
      <c r="L17" s="22"/>
      <c r="M17" s="10">
        <f t="shared" si="1"/>
        <v>0</v>
      </c>
      <c r="N17" s="10">
        <f t="shared" si="2"/>
        <v>0</v>
      </c>
      <c r="O17" s="10">
        <f t="shared" si="3"/>
        <v>0</v>
      </c>
    </row>
    <row r="18" spans="1:15" ht="92.25" customHeight="1">
      <c r="A18" s="6">
        <v>15</v>
      </c>
      <c r="B18" s="7" t="s">
        <v>17</v>
      </c>
      <c r="C18" s="6" t="s">
        <v>0</v>
      </c>
      <c r="D18" s="8">
        <v>65</v>
      </c>
      <c r="E18" s="8"/>
      <c r="F18" s="8">
        <v>16</v>
      </c>
      <c r="G18" s="9">
        <f t="shared" si="0"/>
        <v>81</v>
      </c>
      <c r="H18" s="6"/>
      <c r="I18" s="10"/>
      <c r="J18" s="22"/>
      <c r="K18" s="10"/>
      <c r="L18" s="22"/>
      <c r="M18" s="10">
        <f t="shared" si="1"/>
        <v>0</v>
      </c>
      <c r="N18" s="10">
        <f t="shared" si="2"/>
        <v>0</v>
      </c>
      <c r="O18" s="10">
        <f t="shared" si="3"/>
        <v>0</v>
      </c>
    </row>
    <row r="19" spans="1:15" ht="132" customHeight="1">
      <c r="A19" s="6">
        <v>16</v>
      </c>
      <c r="B19" s="7" t="s">
        <v>26</v>
      </c>
      <c r="C19" s="6" t="s">
        <v>0</v>
      </c>
      <c r="D19" s="8">
        <v>40</v>
      </c>
      <c r="E19" s="8"/>
      <c r="F19" s="8"/>
      <c r="G19" s="9">
        <f t="shared" si="0"/>
        <v>40</v>
      </c>
      <c r="H19" s="6"/>
      <c r="I19" s="10"/>
      <c r="J19" s="22"/>
      <c r="K19" s="10"/>
      <c r="L19" s="22"/>
      <c r="M19" s="10">
        <f t="shared" si="1"/>
        <v>0</v>
      </c>
      <c r="N19" s="10">
        <f t="shared" si="2"/>
        <v>0</v>
      </c>
      <c r="O19" s="10">
        <f t="shared" si="3"/>
        <v>0</v>
      </c>
    </row>
    <row r="20" spans="1:15" ht="82.5" customHeight="1">
      <c r="A20" s="6">
        <v>17</v>
      </c>
      <c r="B20" s="7" t="s">
        <v>78</v>
      </c>
      <c r="C20" s="6" t="s">
        <v>1</v>
      </c>
      <c r="D20" s="8">
        <v>1200</v>
      </c>
      <c r="E20" s="8"/>
      <c r="F20" s="8"/>
      <c r="G20" s="9">
        <f t="shared" si="0"/>
        <v>1200</v>
      </c>
      <c r="H20" s="6"/>
      <c r="I20" s="10"/>
      <c r="J20" s="22"/>
      <c r="K20" s="10"/>
      <c r="L20" s="22"/>
      <c r="M20" s="10">
        <f t="shared" si="1"/>
        <v>0</v>
      </c>
      <c r="N20" s="10">
        <f t="shared" si="2"/>
        <v>0</v>
      </c>
      <c r="O20" s="10">
        <f t="shared" si="3"/>
        <v>0</v>
      </c>
    </row>
    <row r="21" spans="1:15" ht="156.75" customHeight="1">
      <c r="A21" s="6">
        <v>18</v>
      </c>
      <c r="B21" s="7" t="s">
        <v>15</v>
      </c>
      <c r="C21" s="6" t="s">
        <v>0</v>
      </c>
      <c r="D21" s="8">
        <v>200</v>
      </c>
      <c r="E21" s="8">
        <v>110</v>
      </c>
      <c r="F21" s="8">
        <v>60</v>
      </c>
      <c r="G21" s="9">
        <f t="shared" si="0"/>
        <v>370</v>
      </c>
      <c r="H21" s="6"/>
      <c r="I21" s="10"/>
      <c r="J21" s="22"/>
      <c r="K21" s="10"/>
      <c r="L21" s="22"/>
      <c r="M21" s="10">
        <f t="shared" si="1"/>
        <v>0</v>
      </c>
      <c r="N21" s="10">
        <f t="shared" si="2"/>
        <v>0</v>
      </c>
      <c r="O21" s="10">
        <f t="shared" si="3"/>
        <v>0</v>
      </c>
    </row>
    <row r="22" spans="1:15" ht="93.75" customHeight="1">
      <c r="A22" s="6">
        <v>19</v>
      </c>
      <c r="B22" s="7" t="s">
        <v>70</v>
      </c>
      <c r="C22" s="6" t="s">
        <v>1</v>
      </c>
      <c r="D22" s="8">
        <v>350</v>
      </c>
      <c r="E22" s="8"/>
      <c r="F22" s="8"/>
      <c r="G22" s="9">
        <f t="shared" si="0"/>
        <v>350</v>
      </c>
      <c r="H22" s="6"/>
      <c r="I22" s="10"/>
      <c r="J22" s="22"/>
      <c r="K22" s="10"/>
      <c r="L22" s="22"/>
      <c r="M22" s="10">
        <f t="shared" si="1"/>
        <v>0</v>
      </c>
      <c r="N22" s="10">
        <f t="shared" si="2"/>
        <v>0</v>
      </c>
      <c r="O22" s="10">
        <f t="shared" si="3"/>
        <v>0</v>
      </c>
    </row>
    <row r="23" spans="1:15" ht="99" customHeight="1">
      <c r="A23" s="6">
        <v>20</v>
      </c>
      <c r="B23" s="7" t="s">
        <v>71</v>
      </c>
      <c r="C23" s="6" t="s">
        <v>1</v>
      </c>
      <c r="D23" s="8">
        <v>50</v>
      </c>
      <c r="E23" s="8"/>
      <c r="F23" s="8"/>
      <c r="G23" s="9">
        <f t="shared" si="0"/>
        <v>50</v>
      </c>
      <c r="H23" s="6"/>
      <c r="I23" s="10"/>
      <c r="J23" s="22"/>
      <c r="K23" s="10"/>
      <c r="L23" s="22"/>
      <c r="M23" s="10">
        <f t="shared" si="1"/>
        <v>0</v>
      </c>
      <c r="N23" s="10">
        <f t="shared" si="2"/>
        <v>0</v>
      </c>
      <c r="O23" s="10">
        <f t="shared" si="3"/>
        <v>0</v>
      </c>
    </row>
    <row r="24" spans="1:15" ht="67.5" customHeight="1">
      <c r="A24" s="6" t="s">
        <v>35</v>
      </c>
      <c r="B24" s="7" t="s">
        <v>38</v>
      </c>
      <c r="C24" s="6" t="s">
        <v>0</v>
      </c>
      <c r="D24" s="8">
        <v>450</v>
      </c>
      <c r="E24" s="8"/>
      <c r="F24" s="8"/>
      <c r="G24" s="9">
        <f t="shared" si="0"/>
        <v>450</v>
      </c>
      <c r="H24" s="6"/>
      <c r="I24" s="10"/>
      <c r="J24" s="22"/>
      <c r="K24" s="10"/>
      <c r="L24" s="22"/>
      <c r="M24" s="10">
        <f t="shared" si="1"/>
        <v>0</v>
      </c>
      <c r="N24" s="10">
        <f t="shared" si="2"/>
        <v>0</v>
      </c>
      <c r="O24" s="10">
        <f t="shared" si="3"/>
        <v>0</v>
      </c>
    </row>
    <row r="25" spans="1:15" ht="63.75" customHeight="1">
      <c r="A25" s="6" t="s">
        <v>36</v>
      </c>
      <c r="B25" s="7" t="s">
        <v>39</v>
      </c>
      <c r="C25" s="6" t="s">
        <v>0</v>
      </c>
      <c r="D25" s="8">
        <v>375</v>
      </c>
      <c r="E25" s="8"/>
      <c r="F25" s="8"/>
      <c r="G25" s="9">
        <f t="shared" si="0"/>
        <v>375</v>
      </c>
      <c r="H25" s="6"/>
      <c r="I25" s="10"/>
      <c r="J25" s="22"/>
      <c r="K25" s="10"/>
      <c r="L25" s="22"/>
      <c r="M25" s="10">
        <f t="shared" si="1"/>
        <v>0</v>
      </c>
      <c r="N25" s="10">
        <f t="shared" si="2"/>
        <v>0</v>
      </c>
      <c r="O25" s="10">
        <f t="shared" si="3"/>
        <v>0</v>
      </c>
    </row>
    <row r="26" spans="1:15" ht="65.25" customHeight="1">
      <c r="A26" s="6" t="s">
        <v>37</v>
      </c>
      <c r="B26" s="7" t="s">
        <v>40</v>
      </c>
      <c r="C26" s="6" t="s">
        <v>0</v>
      </c>
      <c r="D26" s="8">
        <v>840</v>
      </c>
      <c r="E26" s="8"/>
      <c r="F26" s="8"/>
      <c r="G26" s="9">
        <f t="shared" si="0"/>
        <v>840</v>
      </c>
      <c r="H26" s="6"/>
      <c r="I26" s="10"/>
      <c r="J26" s="22"/>
      <c r="K26" s="10"/>
      <c r="L26" s="22"/>
      <c r="M26" s="10">
        <f t="shared" si="1"/>
        <v>0</v>
      </c>
      <c r="N26" s="10">
        <f t="shared" si="2"/>
        <v>0</v>
      </c>
      <c r="O26" s="10">
        <f t="shared" si="3"/>
        <v>0</v>
      </c>
    </row>
    <row r="27" spans="1:15" ht="31.5" customHeight="1">
      <c r="A27" s="6"/>
      <c r="B27" s="7"/>
      <c r="C27" s="6"/>
      <c r="D27" s="8"/>
      <c r="E27" s="8"/>
      <c r="F27" s="8"/>
      <c r="G27" s="9"/>
      <c r="H27" s="6"/>
      <c r="I27" s="10"/>
      <c r="J27" s="22"/>
      <c r="K27" s="10"/>
      <c r="L27" s="22"/>
      <c r="M27" s="23" t="s">
        <v>68</v>
      </c>
      <c r="N27" s="10">
        <f>N24+N25+N26</f>
        <v>0</v>
      </c>
      <c r="O27" s="10">
        <f>O24+O25+O26</f>
        <v>0</v>
      </c>
    </row>
    <row r="28" spans="1:44" s="6" customFormat="1" ht="134.25" customHeight="1">
      <c r="A28" s="6" t="s">
        <v>41</v>
      </c>
      <c r="B28" s="7" t="s">
        <v>42</v>
      </c>
      <c r="C28" s="6" t="s">
        <v>2</v>
      </c>
      <c r="D28" s="8">
        <v>476</v>
      </c>
      <c r="E28" s="8"/>
      <c r="F28" s="8"/>
      <c r="G28" s="9">
        <f t="shared" si="0"/>
        <v>476</v>
      </c>
      <c r="I28" s="10"/>
      <c r="J28" s="22"/>
      <c r="K28" s="10"/>
      <c r="L28" s="22"/>
      <c r="M28" s="10">
        <f t="shared" si="1"/>
        <v>0</v>
      </c>
      <c r="N28" s="10">
        <f t="shared" si="2"/>
        <v>0</v>
      </c>
      <c r="O28" s="10">
        <f t="shared" si="3"/>
        <v>0</v>
      </c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s="6" customFormat="1" ht="111.75" customHeight="1">
      <c r="A29" s="6" t="s">
        <v>43</v>
      </c>
      <c r="B29" s="7" t="s">
        <v>63</v>
      </c>
      <c r="C29" s="6" t="s">
        <v>2</v>
      </c>
      <c r="D29" s="8">
        <v>5</v>
      </c>
      <c r="E29" s="8"/>
      <c r="F29" s="8"/>
      <c r="G29" s="9">
        <f t="shared" si="0"/>
        <v>5</v>
      </c>
      <c r="I29" s="10"/>
      <c r="J29" s="22"/>
      <c r="K29" s="10"/>
      <c r="L29" s="22"/>
      <c r="M29" s="10">
        <f t="shared" si="1"/>
        <v>0</v>
      </c>
      <c r="N29" s="10">
        <f t="shared" si="2"/>
        <v>0</v>
      </c>
      <c r="O29" s="10">
        <f t="shared" si="3"/>
        <v>0</v>
      </c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s="6" customFormat="1" ht="108" customHeight="1">
      <c r="A30" s="6" t="s">
        <v>44</v>
      </c>
      <c r="B30" s="7" t="s">
        <v>64</v>
      </c>
      <c r="C30" s="6" t="s">
        <v>2</v>
      </c>
      <c r="D30" s="8">
        <v>20</v>
      </c>
      <c r="E30" s="8"/>
      <c r="F30" s="8"/>
      <c r="G30" s="9">
        <f t="shared" si="0"/>
        <v>20</v>
      </c>
      <c r="I30" s="10"/>
      <c r="J30" s="22"/>
      <c r="K30" s="10"/>
      <c r="L30" s="22"/>
      <c r="M30" s="10">
        <f t="shared" si="1"/>
        <v>0</v>
      </c>
      <c r="N30" s="10">
        <f t="shared" si="2"/>
        <v>0</v>
      </c>
      <c r="O30" s="10">
        <f t="shared" si="3"/>
        <v>0</v>
      </c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s="6" customFormat="1" ht="112.5" customHeight="1">
      <c r="A31" s="6" t="s">
        <v>45</v>
      </c>
      <c r="B31" s="7" t="s">
        <v>65</v>
      </c>
      <c r="C31" s="6" t="s">
        <v>2</v>
      </c>
      <c r="D31" s="8">
        <v>48</v>
      </c>
      <c r="E31" s="8"/>
      <c r="F31" s="8"/>
      <c r="G31" s="9">
        <f t="shared" si="0"/>
        <v>48</v>
      </c>
      <c r="I31" s="10"/>
      <c r="J31" s="22"/>
      <c r="K31" s="10"/>
      <c r="L31" s="22"/>
      <c r="M31" s="10">
        <f t="shared" si="1"/>
        <v>0</v>
      </c>
      <c r="N31" s="10">
        <f t="shared" si="2"/>
        <v>0</v>
      </c>
      <c r="O31" s="10">
        <f t="shared" si="3"/>
        <v>0</v>
      </c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2:44" s="6" customFormat="1" ht="44.25" customHeight="1">
      <c r="B32" s="7"/>
      <c r="D32" s="8"/>
      <c r="E32" s="8"/>
      <c r="F32" s="8"/>
      <c r="G32" s="9"/>
      <c r="I32" s="10"/>
      <c r="J32" s="22"/>
      <c r="K32" s="10"/>
      <c r="L32" s="22"/>
      <c r="M32" s="23" t="s">
        <v>69</v>
      </c>
      <c r="N32" s="10">
        <f>N28+N29+N30+N31</f>
        <v>0</v>
      </c>
      <c r="O32" s="10">
        <f>O28+O29+O30+O31</f>
        <v>0</v>
      </c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</row>
    <row r="33" spans="1:44" s="6" customFormat="1" ht="147.75" customHeight="1">
      <c r="A33" s="6">
        <v>23</v>
      </c>
      <c r="B33" s="7" t="s">
        <v>79</v>
      </c>
      <c r="C33" s="6" t="s">
        <v>2</v>
      </c>
      <c r="D33" s="8">
        <v>144</v>
      </c>
      <c r="E33" s="8"/>
      <c r="F33" s="8"/>
      <c r="G33" s="9">
        <f t="shared" si="0"/>
        <v>144</v>
      </c>
      <c r="I33" s="10"/>
      <c r="J33" s="22"/>
      <c r="K33" s="10"/>
      <c r="L33" s="22"/>
      <c r="M33" s="10">
        <f t="shared" si="1"/>
        <v>0</v>
      </c>
      <c r="N33" s="10">
        <f t="shared" si="2"/>
        <v>0</v>
      </c>
      <c r="O33" s="10">
        <f t="shared" si="3"/>
        <v>0</v>
      </c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 s="6" customFormat="1" ht="104.25" customHeight="1">
      <c r="A34" s="6">
        <v>24</v>
      </c>
      <c r="B34" s="7" t="s">
        <v>27</v>
      </c>
      <c r="C34" s="6" t="s">
        <v>3</v>
      </c>
      <c r="D34" s="8">
        <v>200</v>
      </c>
      <c r="E34" s="8"/>
      <c r="F34" s="8"/>
      <c r="G34" s="9">
        <f t="shared" si="0"/>
        <v>200</v>
      </c>
      <c r="I34" s="10"/>
      <c r="J34" s="22"/>
      <c r="K34" s="10"/>
      <c r="L34" s="22"/>
      <c r="M34" s="10">
        <f t="shared" si="1"/>
        <v>0</v>
      </c>
      <c r="N34" s="10">
        <f t="shared" si="2"/>
        <v>0</v>
      </c>
      <c r="O34" s="10">
        <f t="shared" si="3"/>
        <v>0</v>
      </c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  <row r="35" spans="1:44" s="6" customFormat="1" ht="81" customHeight="1">
      <c r="A35" s="6">
        <v>25</v>
      </c>
      <c r="B35" s="7" t="s">
        <v>5</v>
      </c>
      <c r="C35" s="6" t="s">
        <v>1</v>
      </c>
      <c r="D35" s="8">
        <v>2000</v>
      </c>
      <c r="E35" s="8"/>
      <c r="F35" s="8">
        <v>500</v>
      </c>
      <c r="G35" s="9">
        <f t="shared" si="0"/>
        <v>2500</v>
      </c>
      <c r="I35" s="10"/>
      <c r="J35" s="22"/>
      <c r="K35" s="10"/>
      <c r="L35" s="22"/>
      <c r="M35" s="10">
        <f t="shared" si="1"/>
        <v>0</v>
      </c>
      <c r="N35" s="10">
        <f t="shared" si="2"/>
        <v>0</v>
      </c>
      <c r="O35" s="10">
        <f t="shared" si="3"/>
        <v>0</v>
      </c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</row>
    <row r="36" spans="1:44" s="6" customFormat="1" ht="218.25" customHeight="1">
      <c r="A36" s="6">
        <v>26</v>
      </c>
      <c r="B36" s="7" t="s">
        <v>53</v>
      </c>
      <c r="C36" s="6" t="s">
        <v>1</v>
      </c>
      <c r="D36" s="8">
        <v>100</v>
      </c>
      <c r="E36" s="8"/>
      <c r="F36" s="8"/>
      <c r="G36" s="9">
        <f t="shared" si="0"/>
        <v>100</v>
      </c>
      <c r="I36" s="10"/>
      <c r="J36" s="22"/>
      <c r="K36" s="10"/>
      <c r="L36" s="22"/>
      <c r="M36" s="10">
        <f t="shared" si="1"/>
        <v>0</v>
      </c>
      <c r="N36" s="10">
        <f t="shared" si="2"/>
        <v>0</v>
      </c>
      <c r="O36" s="10">
        <f t="shared" si="3"/>
        <v>0</v>
      </c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</row>
    <row r="37" spans="1:44" s="6" customFormat="1" ht="107.25" customHeight="1">
      <c r="A37" s="6">
        <v>27</v>
      </c>
      <c r="B37" s="7" t="s">
        <v>29</v>
      </c>
      <c r="C37" s="6" t="s">
        <v>1</v>
      </c>
      <c r="D37" s="8">
        <v>4000</v>
      </c>
      <c r="E37" s="8"/>
      <c r="F37" s="8">
        <v>100</v>
      </c>
      <c r="G37" s="9">
        <f t="shared" si="0"/>
        <v>4100</v>
      </c>
      <c r="I37" s="10"/>
      <c r="J37" s="22"/>
      <c r="K37" s="10"/>
      <c r="L37" s="22"/>
      <c r="M37" s="10">
        <f t="shared" si="1"/>
        <v>0</v>
      </c>
      <c r="N37" s="10">
        <f t="shared" si="2"/>
        <v>0</v>
      </c>
      <c r="O37" s="10">
        <f t="shared" si="3"/>
        <v>0</v>
      </c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</row>
    <row r="38" spans="1:44" s="6" customFormat="1" ht="71.25" customHeight="1">
      <c r="A38" s="6">
        <v>28</v>
      </c>
      <c r="B38" s="7" t="s">
        <v>30</v>
      </c>
      <c r="C38" s="6" t="s">
        <v>1</v>
      </c>
      <c r="D38" s="8">
        <v>100000</v>
      </c>
      <c r="E38" s="8"/>
      <c r="F38" s="8">
        <v>1000</v>
      </c>
      <c r="G38" s="9">
        <f aca="true" t="shared" si="4" ref="G38:G54">D38+E38+F38</f>
        <v>101000</v>
      </c>
      <c r="I38" s="10"/>
      <c r="J38" s="22"/>
      <c r="K38" s="10"/>
      <c r="L38" s="22"/>
      <c r="M38" s="10">
        <f t="shared" si="1"/>
        <v>0</v>
      </c>
      <c r="N38" s="10">
        <f t="shared" si="2"/>
        <v>0</v>
      </c>
      <c r="O38" s="10">
        <f t="shared" si="3"/>
        <v>0</v>
      </c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</row>
    <row r="39" spans="1:44" s="6" customFormat="1" ht="71.25" customHeight="1">
      <c r="A39" s="6">
        <v>29</v>
      </c>
      <c r="B39" s="7" t="s">
        <v>31</v>
      </c>
      <c r="C39" s="6" t="s">
        <v>1</v>
      </c>
      <c r="D39" s="8">
        <v>8000</v>
      </c>
      <c r="E39" s="8"/>
      <c r="F39" s="8"/>
      <c r="G39" s="9">
        <f t="shared" si="4"/>
        <v>8000</v>
      </c>
      <c r="I39" s="10"/>
      <c r="J39" s="22"/>
      <c r="K39" s="10"/>
      <c r="L39" s="22"/>
      <c r="M39" s="10">
        <f t="shared" si="1"/>
        <v>0</v>
      </c>
      <c r="N39" s="10">
        <f t="shared" si="2"/>
        <v>0</v>
      </c>
      <c r="O39" s="10">
        <f t="shared" si="3"/>
        <v>0</v>
      </c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</row>
    <row r="40" spans="1:44" s="6" customFormat="1" ht="75" customHeight="1">
      <c r="A40" s="6">
        <v>30</v>
      </c>
      <c r="B40" s="7" t="s">
        <v>6</v>
      </c>
      <c r="C40" s="6" t="s">
        <v>0</v>
      </c>
      <c r="D40" s="8">
        <v>100</v>
      </c>
      <c r="E40" s="8"/>
      <c r="F40" s="8">
        <v>50</v>
      </c>
      <c r="G40" s="9">
        <f t="shared" si="4"/>
        <v>150</v>
      </c>
      <c r="I40" s="10"/>
      <c r="J40" s="22"/>
      <c r="K40" s="10"/>
      <c r="L40" s="22"/>
      <c r="M40" s="10">
        <f t="shared" si="1"/>
        <v>0</v>
      </c>
      <c r="N40" s="10">
        <f t="shared" si="2"/>
        <v>0</v>
      </c>
      <c r="O40" s="10">
        <f t="shared" si="3"/>
        <v>0</v>
      </c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</row>
    <row r="41" spans="1:44" s="6" customFormat="1" ht="72" customHeight="1">
      <c r="A41" s="6">
        <v>31</v>
      </c>
      <c r="B41" s="7" t="s">
        <v>7</v>
      </c>
      <c r="C41" s="6" t="s">
        <v>0</v>
      </c>
      <c r="D41" s="8">
        <v>100</v>
      </c>
      <c r="E41" s="8"/>
      <c r="F41" s="8">
        <v>50</v>
      </c>
      <c r="G41" s="9">
        <f t="shared" si="4"/>
        <v>150</v>
      </c>
      <c r="I41" s="10"/>
      <c r="J41" s="22"/>
      <c r="K41" s="10"/>
      <c r="L41" s="22"/>
      <c r="M41" s="10">
        <f t="shared" si="1"/>
        <v>0</v>
      </c>
      <c r="N41" s="10">
        <f t="shared" si="2"/>
        <v>0</v>
      </c>
      <c r="O41" s="10">
        <f t="shared" si="3"/>
        <v>0</v>
      </c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1:44" s="6" customFormat="1" ht="74.25" customHeight="1">
      <c r="A42" s="6">
        <v>32</v>
      </c>
      <c r="B42" s="7" t="s">
        <v>10</v>
      </c>
      <c r="C42" s="6" t="s">
        <v>8</v>
      </c>
      <c r="D42" s="8">
        <v>8000</v>
      </c>
      <c r="E42" s="8"/>
      <c r="F42" s="8">
        <v>50</v>
      </c>
      <c r="G42" s="9">
        <f t="shared" si="4"/>
        <v>8050</v>
      </c>
      <c r="I42" s="10"/>
      <c r="J42" s="22"/>
      <c r="K42" s="10"/>
      <c r="L42" s="22"/>
      <c r="M42" s="10">
        <f t="shared" si="1"/>
        <v>0</v>
      </c>
      <c r="N42" s="10">
        <f t="shared" si="2"/>
        <v>0</v>
      </c>
      <c r="O42" s="10">
        <f t="shared" si="3"/>
        <v>0</v>
      </c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</row>
    <row r="43" spans="1:44" s="6" customFormat="1" ht="66.75" customHeight="1">
      <c r="A43" s="6">
        <v>33</v>
      </c>
      <c r="B43" s="7" t="s">
        <v>11</v>
      </c>
      <c r="C43" s="6" t="s">
        <v>12</v>
      </c>
      <c r="D43" s="8">
        <v>800</v>
      </c>
      <c r="E43" s="8"/>
      <c r="F43" s="8"/>
      <c r="G43" s="9">
        <f t="shared" si="4"/>
        <v>800</v>
      </c>
      <c r="I43" s="10"/>
      <c r="J43" s="22"/>
      <c r="K43" s="10"/>
      <c r="L43" s="22"/>
      <c r="M43" s="10">
        <f t="shared" si="1"/>
        <v>0</v>
      </c>
      <c r="N43" s="10">
        <f t="shared" si="2"/>
        <v>0</v>
      </c>
      <c r="O43" s="10">
        <f t="shared" si="3"/>
        <v>0</v>
      </c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</row>
    <row r="44" spans="1:15" ht="78.75" customHeight="1">
      <c r="A44" s="6">
        <v>34</v>
      </c>
      <c r="B44" s="7" t="s">
        <v>73</v>
      </c>
      <c r="C44" s="6" t="s">
        <v>18</v>
      </c>
      <c r="D44" s="8">
        <v>100000</v>
      </c>
      <c r="E44" s="8"/>
      <c r="F44" s="8"/>
      <c r="G44" s="9">
        <f t="shared" si="4"/>
        <v>100000</v>
      </c>
      <c r="H44" s="6"/>
      <c r="I44" s="10"/>
      <c r="J44" s="22"/>
      <c r="K44" s="10"/>
      <c r="L44" s="22"/>
      <c r="M44" s="10">
        <f t="shared" si="1"/>
        <v>0</v>
      </c>
      <c r="N44" s="10">
        <f t="shared" si="2"/>
        <v>0</v>
      </c>
      <c r="O44" s="10">
        <f t="shared" si="3"/>
        <v>0</v>
      </c>
    </row>
    <row r="45" spans="1:44" s="6" customFormat="1" ht="219" customHeight="1">
      <c r="A45" s="6">
        <v>35</v>
      </c>
      <c r="B45" s="7" t="s">
        <v>60</v>
      </c>
      <c r="C45" s="6" t="s">
        <v>0</v>
      </c>
      <c r="D45" s="8">
        <v>100</v>
      </c>
      <c r="E45" s="8"/>
      <c r="F45" s="8"/>
      <c r="G45" s="9">
        <f t="shared" si="4"/>
        <v>100</v>
      </c>
      <c r="I45" s="10"/>
      <c r="J45" s="22"/>
      <c r="K45" s="10"/>
      <c r="L45" s="22"/>
      <c r="M45" s="10">
        <f t="shared" si="1"/>
        <v>0</v>
      </c>
      <c r="N45" s="10">
        <f t="shared" si="2"/>
        <v>0</v>
      </c>
      <c r="O45" s="10">
        <f t="shared" si="3"/>
        <v>0</v>
      </c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</row>
    <row r="46" spans="1:44" s="6" customFormat="1" ht="105" customHeight="1">
      <c r="A46" s="6">
        <v>36</v>
      </c>
      <c r="B46" s="7" t="s">
        <v>74</v>
      </c>
      <c r="C46" s="6" t="s">
        <v>2</v>
      </c>
      <c r="D46" s="8">
        <v>70</v>
      </c>
      <c r="E46" s="8"/>
      <c r="F46" s="8"/>
      <c r="G46" s="9">
        <f t="shared" si="4"/>
        <v>70</v>
      </c>
      <c r="I46" s="10"/>
      <c r="J46" s="22"/>
      <c r="K46" s="10"/>
      <c r="L46" s="22"/>
      <c r="M46" s="10">
        <f t="shared" si="1"/>
        <v>0</v>
      </c>
      <c r="N46" s="10">
        <f t="shared" si="2"/>
        <v>0</v>
      </c>
      <c r="O46" s="10">
        <f t="shared" si="3"/>
        <v>0</v>
      </c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</row>
    <row r="47" spans="1:44" s="6" customFormat="1" ht="150.75" customHeight="1">
      <c r="A47" s="6">
        <v>37</v>
      </c>
      <c r="B47" s="7" t="s">
        <v>28</v>
      </c>
      <c r="C47" s="6" t="s">
        <v>2</v>
      </c>
      <c r="D47" s="8"/>
      <c r="E47" s="8">
        <v>10</v>
      </c>
      <c r="F47" s="8"/>
      <c r="G47" s="9">
        <f t="shared" si="4"/>
        <v>10</v>
      </c>
      <c r="I47" s="10"/>
      <c r="J47" s="22"/>
      <c r="K47" s="10"/>
      <c r="L47" s="22"/>
      <c r="M47" s="10">
        <f t="shared" si="1"/>
        <v>0</v>
      </c>
      <c r="N47" s="10">
        <f t="shared" si="2"/>
        <v>0</v>
      </c>
      <c r="O47" s="10">
        <f t="shared" si="3"/>
        <v>0</v>
      </c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</row>
    <row r="48" spans="1:44" s="6" customFormat="1" ht="113.25" customHeight="1">
      <c r="A48" s="6">
        <v>38</v>
      </c>
      <c r="B48" s="7" t="s">
        <v>61</v>
      </c>
      <c r="C48" s="6" t="s">
        <v>0</v>
      </c>
      <c r="D48" s="8">
        <v>50</v>
      </c>
      <c r="E48" s="8"/>
      <c r="F48" s="8"/>
      <c r="G48" s="9">
        <f t="shared" si="4"/>
        <v>50</v>
      </c>
      <c r="I48" s="10"/>
      <c r="J48" s="22"/>
      <c r="K48" s="10"/>
      <c r="L48" s="22"/>
      <c r="M48" s="10">
        <f t="shared" si="1"/>
        <v>0</v>
      </c>
      <c r="N48" s="10">
        <f t="shared" si="2"/>
        <v>0</v>
      </c>
      <c r="O48" s="10">
        <f t="shared" si="3"/>
        <v>0</v>
      </c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</row>
    <row r="49" spans="1:44" s="6" customFormat="1" ht="84" customHeight="1">
      <c r="A49" s="6">
        <v>39</v>
      </c>
      <c r="B49" s="7" t="s">
        <v>19</v>
      </c>
      <c r="C49" s="6" t="s">
        <v>0</v>
      </c>
      <c r="D49" s="8">
        <v>6</v>
      </c>
      <c r="E49" s="8"/>
      <c r="F49" s="8"/>
      <c r="G49" s="9">
        <f t="shared" si="4"/>
        <v>6</v>
      </c>
      <c r="I49" s="10"/>
      <c r="J49" s="22"/>
      <c r="K49" s="10"/>
      <c r="L49" s="22"/>
      <c r="M49" s="10">
        <f t="shared" si="1"/>
        <v>0</v>
      </c>
      <c r="N49" s="10">
        <f t="shared" si="2"/>
        <v>0</v>
      </c>
      <c r="O49" s="10">
        <f t="shared" si="3"/>
        <v>0</v>
      </c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</row>
    <row r="50" spans="1:15" ht="68.25" customHeight="1">
      <c r="A50" s="6">
        <v>40</v>
      </c>
      <c r="B50" s="7" t="s">
        <v>76</v>
      </c>
      <c r="C50" s="6" t="s">
        <v>18</v>
      </c>
      <c r="D50" s="8">
        <v>200</v>
      </c>
      <c r="E50" s="8"/>
      <c r="F50" s="8"/>
      <c r="G50" s="9">
        <f t="shared" si="4"/>
        <v>200</v>
      </c>
      <c r="H50" s="6"/>
      <c r="I50" s="10"/>
      <c r="J50" s="22"/>
      <c r="K50" s="10"/>
      <c r="L50" s="22"/>
      <c r="M50" s="10">
        <f t="shared" si="1"/>
        <v>0</v>
      </c>
      <c r="N50" s="10">
        <f t="shared" si="2"/>
        <v>0</v>
      </c>
      <c r="O50" s="10">
        <f t="shared" si="3"/>
        <v>0</v>
      </c>
    </row>
    <row r="51" spans="1:15" ht="117.75" customHeight="1">
      <c r="A51" s="6">
        <v>41</v>
      </c>
      <c r="B51" s="7" t="s">
        <v>62</v>
      </c>
      <c r="C51" s="6" t="s">
        <v>3</v>
      </c>
      <c r="D51" s="8">
        <v>60</v>
      </c>
      <c r="E51" s="8">
        <v>70</v>
      </c>
      <c r="F51" s="8"/>
      <c r="G51" s="9">
        <f t="shared" si="4"/>
        <v>130</v>
      </c>
      <c r="H51" s="6"/>
      <c r="I51" s="10"/>
      <c r="J51" s="22"/>
      <c r="K51" s="10"/>
      <c r="L51" s="22"/>
      <c r="M51" s="10">
        <f t="shared" si="1"/>
        <v>0</v>
      </c>
      <c r="N51" s="10">
        <f t="shared" si="2"/>
        <v>0</v>
      </c>
      <c r="O51" s="10">
        <f t="shared" si="3"/>
        <v>0</v>
      </c>
    </row>
    <row r="52" spans="1:15" ht="82.5" customHeight="1">
      <c r="A52" s="6">
        <v>42</v>
      </c>
      <c r="B52" s="7" t="s">
        <v>22</v>
      </c>
      <c r="C52" s="6" t="s">
        <v>3</v>
      </c>
      <c r="D52" s="8">
        <v>5000</v>
      </c>
      <c r="E52" s="8"/>
      <c r="F52" s="8"/>
      <c r="G52" s="9">
        <f t="shared" si="4"/>
        <v>5000</v>
      </c>
      <c r="H52" s="6"/>
      <c r="I52" s="10"/>
      <c r="J52" s="22"/>
      <c r="K52" s="10"/>
      <c r="L52" s="22"/>
      <c r="M52" s="10">
        <f t="shared" si="1"/>
        <v>0</v>
      </c>
      <c r="N52" s="10">
        <f t="shared" si="2"/>
        <v>0</v>
      </c>
      <c r="O52" s="10">
        <f t="shared" si="3"/>
        <v>0</v>
      </c>
    </row>
    <row r="53" spans="1:15" ht="149.25" customHeight="1">
      <c r="A53" s="6">
        <v>43</v>
      </c>
      <c r="B53" s="7" t="s">
        <v>32</v>
      </c>
      <c r="C53" s="6" t="s">
        <v>3</v>
      </c>
      <c r="D53" s="8"/>
      <c r="E53" s="8">
        <v>110</v>
      </c>
      <c r="F53" s="8"/>
      <c r="G53" s="9">
        <f t="shared" si="4"/>
        <v>110</v>
      </c>
      <c r="H53" s="6"/>
      <c r="I53" s="10"/>
      <c r="J53" s="22"/>
      <c r="K53" s="10"/>
      <c r="L53" s="22"/>
      <c r="M53" s="10">
        <f t="shared" si="1"/>
        <v>0</v>
      </c>
      <c r="N53" s="10">
        <f t="shared" si="2"/>
        <v>0</v>
      </c>
      <c r="O53" s="10">
        <f t="shared" si="3"/>
        <v>0</v>
      </c>
    </row>
    <row r="54" spans="1:15" ht="163.5" customHeight="1">
      <c r="A54" s="6">
        <v>44</v>
      </c>
      <c r="B54" s="7" t="s">
        <v>33</v>
      </c>
      <c r="C54" s="6" t="s">
        <v>3</v>
      </c>
      <c r="D54" s="8"/>
      <c r="E54" s="8">
        <v>220</v>
      </c>
      <c r="F54" s="8"/>
      <c r="G54" s="9">
        <f t="shared" si="4"/>
        <v>220</v>
      </c>
      <c r="H54" s="6"/>
      <c r="I54" s="10"/>
      <c r="J54" s="22"/>
      <c r="K54" s="10"/>
      <c r="L54" s="22"/>
      <c r="M54" s="10">
        <f t="shared" si="1"/>
        <v>0</v>
      </c>
      <c r="N54" s="10">
        <f t="shared" si="2"/>
        <v>0</v>
      </c>
      <c r="O54" s="10">
        <f t="shared" si="3"/>
        <v>0</v>
      </c>
    </row>
    <row r="60" ht="162" customHeight="1">
      <c r="B60" s="15"/>
    </row>
  </sheetData>
  <sheetProtection/>
  <autoFilter ref="A2:G54"/>
  <printOptions horizontalCentered="1" verticalCentered="1"/>
  <pageMargins left="0.1968503937007874" right="0.1968503937007874" top="0.4724409448818898" bottom="0.4724409448818898" header="0.31496062992125984" footer="0.31496062992125984"/>
  <pageSetup fitToHeight="0" fitToWidth="1" horizontalDpi="600" verticalDpi="600" orientation="landscape" paperSize="9" scale="52" r:id="rId1"/>
  <headerFooter alignWithMargins="0">
    <oddFooter>&amp;R&amp;"Arial,Bold"&amp;11стр. &amp;P од &amp;N</oddFooter>
  </headerFooter>
  <rowBreaks count="11" manualBreakCount="11">
    <brk id="7" max="14" man="1"/>
    <brk id="11" max="14" man="1"/>
    <brk id="15" max="14" man="1"/>
    <brk id="17" max="14" man="1"/>
    <brk id="21" max="14" man="1"/>
    <brk id="27" max="14" man="1"/>
    <brk id="32" max="14" man="1"/>
    <brk id="36" max="14" man="1"/>
    <brk id="40" max="14" man="1"/>
    <brk id="44" max="14" man="1"/>
    <brk id="5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Suljagic</dc:creator>
  <cp:keywords/>
  <dc:description/>
  <cp:lastModifiedBy>aleksandra.lazovic</cp:lastModifiedBy>
  <cp:lastPrinted>2020-06-19T11:29:24Z</cp:lastPrinted>
  <dcterms:created xsi:type="dcterms:W3CDTF">2013-12-13T11:41:58Z</dcterms:created>
  <dcterms:modified xsi:type="dcterms:W3CDTF">2020-06-19T11:30:51Z</dcterms:modified>
  <cp:category/>
  <cp:version/>
  <cp:contentType/>
  <cp:contentStatus/>
</cp:coreProperties>
</file>