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NOŽEVI, MFH, INSTRUMENTI" sheetId="1" r:id="rId1"/>
  </sheets>
  <definedNames>
    <definedName name="_xlnm._FilterDatabase" localSheetId="0" hidden="1">'NOŽEVI, MFH, INSTRUMENTI'!$A$2:$U$2</definedName>
    <definedName name="_xlnm.Print_Area" localSheetId="0">'NOŽEVI, MFH, INSTRUMENTI'!$A$1:$P$250</definedName>
    <definedName name="_xlnm.Print_Titles" localSheetId="0">'NOŽEVI, MFH, INSTRUMENTI'!$1:$3</definedName>
  </definedNames>
  <calcPr fullCalcOnLoad="1"/>
</workbook>
</file>

<file path=xl/sharedStrings.xml><?xml version="1.0" encoding="utf-8"?>
<sst xmlns="http://schemas.openxmlformats.org/spreadsheetml/2006/main" count="1186" uniqueCount="369">
  <si>
    <t>Јединица мере</t>
  </si>
  <si>
    <t>Рок испоруке</t>
  </si>
  <si>
    <t>kom</t>
  </si>
  <si>
    <t>Hirurški nož (skalpel), od nerđajućeg čelika, sterilan, za jednokratnu upotrebu, sa plastičnim držačem veličine     F10</t>
  </si>
  <si>
    <t>Hirurški nož (skalpel), od nerđajućeg čelika, sterilan, za jednokratnu upotrebu,sa plastičnim držačem   veličine       F 11</t>
  </si>
  <si>
    <t>Hirurški nož (skalpel), od nerđajućeg čelika, sterilan, za jednokratnu upotrebu,sa plastičnim držačem   veličine       F 15</t>
  </si>
  <si>
    <t>Hirurški nož (skalpel), od nerđajućeg čelika, sterilan, za jednokratnu upotrebu, sa plastičnim držačem veličine         F 20</t>
  </si>
  <si>
    <t xml:space="preserve">Nož /sečivo/ za očne operacije, za glavnu inciziju trouglasti , širine 2,75 mm, od austenitnog ili hirurškog čelika ili sa laserskim markerom </t>
  </si>
  <si>
    <t>Nož za pravljenje skleralnog lapna za trabekulektomiju , dvostruko naoštren , širine 2.4mm</t>
  </si>
  <si>
    <t>Nož /sečivo/za očne operacije za paracentezu ,15 stepeni</t>
  </si>
  <si>
    <t>NOŽ (SEČIVO) ZA MIKROTOM kompatibilan sa aparatom LEICA RM 2135  
USKI (80 x 8 x 0.35  mm)</t>
  </si>
  <si>
    <t>najmanje 60% od proizvođačkog roka u momentu isporuke</t>
  </si>
  <si>
    <t>Nije deklarisan</t>
  </si>
  <si>
    <t>najmanje 12 meseci  u momentu isporuke</t>
  </si>
  <si>
    <t>Hirurški nož (skalpel) –od nerđajućeg ili  ugljenicnog  čelika, sterilan, za jednokratnu upotrebu,  veličine  F 10</t>
  </si>
  <si>
    <t>Hirurški nož (skalpel) –od nerđajućeg ili  ugljenicnog  čelika, sterilan, za jednokratnu upotrebu,  veličine  F 11</t>
  </si>
  <si>
    <t>Hirurški nož (skalpel) –od nerđajućeg ili  ugljenicnog  čelika, sterilan, za jednokratnu upotrebu,  veličine  F 12</t>
  </si>
  <si>
    <t>Hirurški nož (skalpel) –od nerđajućeg ili ugljenicnog  čelika, sterilan, za jednokratnu upotrebu,  veličine  F 15</t>
  </si>
  <si>
    <t>Hirurški nož (skalpel) –od  nerđajućeg ili ugljenicnog  čelika, sterilan, za jednokratnu upotrebu,  veličine  F 18</t>
  </si>
  <si>
    <t>Hirurški nož (skalpel) –od  nerđajućeg ili ugljenicnog  čelika, sterilan, za jednokratnu upotrebu,  veličine  F 20</t>
  </si>
  <si>
    <t>Hirurški nož (skalpel) –od  nerđajućeg ili ugljenicnog  čelika, sterilan, za jednokratnu upotrebu,  veličine  F 21</t>
  </si>
  <si>
    <t>Hirurški nož (skalpel) –od  nerđajućeg ili ugljenicnog  čelika, sterilan, za jednokratnu upotrebu,  veličine  F 22</t>
  </si>
  <si>
    <t>Hirurški nož (skalpel) –od  nerđajućeg ili ugljenicnog  čelika, sterilan, za jednokratnu upotrebu,  veličine  F 23</t>
  </si>
  <si>
    <t>Hirurški nož (skalpel) –od  nerđajućeg ili ugljenicnog  čelika, sterilan, za jednokratnu upotrebu,  veličine  F 24</t>
  </si>
  <si>
    <t>Mini pločica od titanijuma za donju vilicu debljine 1mm i dužine 41-42mm, sa 3+3 otvora i razmakom od 11-12mm</t>
  </si>
  <si>
    <t>Zaključavajuća ploča, 16-18 otvora anatomska i centralno povijena za simfizu, debljine 2.5mm za 2.5mm zavrtanj, dužine 170-180 mm</t>
  </si>
  <si>
    <t>Zaključavajuća ploča, 16-18 otvora prava, debljine 2.5mm za 2.5mm zavrtanj, dužine 170-180 mm</t>
  </si>
  <si>
    <t>Pločica od titanijuma, trapezoidna, za kondil, debljine 1 mm sa 2+2 otvora, dimenzija 12-13x14-15mm</t>
  </si>
  <si>
    <t>Pločica od titanijuma, deltoidnog oblika za kondil, debljine 1mm sa 2+2 otvora, dimenzija 19-20x11-12mm</t>
  </si>
  <si>
    <t>Zaključavajuća pločica od titanijuma, za agulus, leva, debljine 1,3mm sa 2+2 otvora, dimenzija 34-35x8-9mm</t>
  </si>
  <si>
    <t>Zaključavajuća pločica od titanijuma, za agulus, desna, debljine 1,3mm sa 2+2 otvora, dimenzija 34-35x8-9mm</t>
  </si>
  <si>
    <t>Zaključavajuća pločica od titanijuma, zakrivljena, debljine 1,5mm sa 4+4 otvora, dužine 79-81 mm i razmakom od 18-19 mm između otvora</t>
  </si>
  <si>
    <t>Zaključavajuća pločica od titanijuma, zakrivljena, debljine 1,5mm sa 24 (19+5) otvora, dužine 165-167+48-50mm, leva</t>
  </si>
  <si>
    <t>Zaključavajuća pločica od titanijuma, zakrivljena, debljine 1,5mm sa 24 (19+5) otvora, dužine 165-167+48-50mm, desna</t>
  </si>
  <si>
    <t>Oscilatorna (sagitalna) testera za nastavak za oscilatorne (sagitalne) testere, korisne dužine do 27mm, širine oštrice 10mm i debljine sečenja do 0,6mm</t>
  </si>
  <si>
    <t>Oscilatorna (sagitalna) testera za nastavak za oscilatorne (sagitalne) testere, korisne dužine do 27mm, širine oštrice 14mm i debljine sečenja do 0,6mm</t>
  </si>
  <si>
    <t>Oscilatorna (sagitalna) testera za nastavak za oscilatorne (sagitalne) testere, korisne dužine do 15mm, visine do 4mm i debljine sečenja do 0,6mm</t>
  </si>
  <si>
    <t>Ubodna testera za nastavak za ubodne testere, korisne dužine do 20mm, debljine sečenja do 0,6 mm</t>
  </si>
  <si>
    <t>Ubodna testera za nastavak za ubodne testere, zakrivljena, korisne dužine do 25mm, visine oštrice do 5,5mm, debljine sečenja do 0,6mm</t>
  </si>
  <si>
    <t>pak od 5 kom</t>
  </si>
  <si>
    <t>Artroskopska elektroda sa glavom pod 90 stepeni (right) kompatibilna sa Valleylab elektrokauterom</t>
  </si>
  <si>
    <t>Instrument "Liga Sure Small Jaws SEALER/DIVIDER" sa nezavisnim ligiranjem i secenjem, za fuziju krvnih sudova, jednokratni, za aparate Force Triad i Liga Sure</t>
  </si>
  <si>
    <t>Instrument Liga Sure "Impact" dužine 18cm, sa nezavisnim ligiranjem i sečenjem, za fuziju krvnih sudova, jednokratni, sa premazom protiv lepljenja tkiva</t>
  </si>
  <si>
    <t>Elektroda za Liga Sure XTD instrument, jednokratna, za fuziju krvnih sudova, za aparate Force Triad i Liga Sure, sa nožem</t>
  </si>
  <si>
    <t>Ligasure-instrument Maryland sa povijenim čeljustima ,automatskim sečenjem 5mm, 37cm, za fuziju krvnih sudova ,za aparat Force Triad i Liga Sure, sa premazom protiv lepljenja tkiva</t>
  </si>
  <si>
    <t>Ligasure-instrument Maryland sa povijenim čeljustima ,automatskim sečenjem 5mm, 23cm, za fuziju krvnih sudova ,za aparat Force Triad i Liga Sure, sa premazom protiv lepljenja tkiva</t>
  </si>
  <si>
    <t>Ligasure-instrument "Atlas" 10 mm, 20cm, za fuziju krvnih sudova ,za aparat Force Triad i Liga Sure</t>
  </si>
  <si>
    <t xml:space="preserve">neograničen </t>
  </si>
  <si>
    <t>70% deklarisanog roka sterilnosti</t>
  </si>
  <si>
    <t xml:space="preserve">neogranicen </t>
  </si>
  <si>
    <t>Ručica sa sivim kablom za priključivanje instrumenata ultrazvučnog noža za generator (za višekratnu upotrebu)</t>
  </si>
  <si>
    <t>Zakrivljene makaze ultrazvučnog noža za endoskopsku hirurgiju, oblozene teflonom,  sa ručnom aktivacijom 36 cm / 5mm, pištolj drška (za jednokratnu upotrebu)</t>
  </si>
  <si>
    <t>Zakrivljene makaze ultrazvučnog noža za otvorenu hirurgiju sa ručnom aktivacijom , dužine 9 cm, (za jednokratnu upotrebu)</t>
  </si>
  <si>
    <t>Set creva za ultrazvučni aspirator CUSA Excel sondu 23 kHz, C3600 ili ekvivalent</t>
  </si>
  <si>
    <t>Vrh sonde CUSA Excel 23 kHz, "Standard Tip", unutrasnjeg dijametra 1,98 mm, zakrivljen, produzen, duzine 18,38 cm, C4603, pakovanje 4 kom.</t>
  </si>
  <si>
    <t>Vrh sonde CUSA Excel 23 kHz, "Standard Tip", unutrasnjeg dijametra 1,98 mm, ravan, produzen, duzine 18,38 cm, C4602, pakovanje 4 kom.</t>
  </si>
  <si>
    <t>Poklopac sa kesom za geliranje sadržaja  2,5L pakovanje 90 kom.</t>
  </si>
  <si>
    <t>Boca od polikarbonata-kanister od 2,5 l sa poklopcem za geliranje aspirisanog sadržaja</t>
  </si>
  <si>
    <t>пак. (6 ком.)</t>
  </si>
  <si>
    <t>pak.</t>
  </si>
  <si>
    <t>ком.</t>
  </si>
  <si>
    <t>Univerzalni vertikalni nosač sa dve kleme sa jednopoteznim zatvaranjem za pričvršćivanje poprećnog nosača, dužine min. 45cm</t>
  </si>
  <si>
    <t>Poprečna trapezasta šipka sa dva zgloba min dimenzija 35cm x 25cm x 35cm</t>
  </si>
  <si>
    <t>Nosač kuke (lopatice) sa jednom klemom sa jednopoteznim zatvaranjem za fino podešavanje bez nagiba, dužine min. 20cm</t>
  </si>
  <si>
    <t>Nosač kuke (lopatice) sa jednom klemom sa jednopoteznim zatvaranjem za fino podešavanje sa nagibom, dužine min. 20cm</t>
  </si>
  <si>
    <t>Bočni nosač "ruke" pod uglom, dužine min. 60cm, (dimenzije min. 20cm x 40cm)</t>
  </si>
  <si>
    <t>Bočni nosač "ruke" pod uglom, dužine min. 45cm, (dimenzije min. 20cm x 25cm)</t>
  </si>
  <si>
    <t xml:space="preserve">Zglob za povezivanje bočnih nosača pod uglom </t>
  </si>
  <si>
    <t>set</t>
  </si>
  <si>
    <t>neograničen</t>
  </si>
  <si>
    <t>Irigaciono-aspiracione kanile za operaciju katarakte fakoemulzifikacijom</t>
  </si>
  <si>
    <t>Kapsularna pinceta po Masketu</t>
  </si>
  <si>
    <t>Kapsularna pinceta za mikroincizionu hirurgiju                             katarakte po Inamuri</t>
  </si>
  <si>
    <t>Repozitor za dužicu po Dardenu (Dardenne)</t>
  </si>
  <si>
    <t>Blefarostat</t>
  </si>
  <si>
    <t>Makazice za konjunktivu</t>
  </si>
  <si>
    <t>Makazice po Vanasu</t>
  </si>
  <si>
    <t>trepan za hirurgiju glaukoma,   zagrižaja veličine od 0,5 do 1mm</t>
  </si>
  <si>
    <t xml:space="preserve">skleralni identator po Šoketu                  (Schocket)             </t>
  </si>
  <si>
    <t>Čoper za operacije katarakte po Nagahari</t>
  </si>
  <si>
    <t>Čoper za operacije katarakte po Nojhanu (Neuhann)</t>
  </si>
  <si>
    <t xml:space="preserve">Forcepsi za vezivanje za oftalmologiju dužine od 73-100mm            </t>
  </si>
  <si>
    <t xml:space="preserve">skleralni identator po Lakvi (Laqua)           </t>
  </si>
  <si>
    <t>špatule, angulirane od 45°, dužine do 108mm, promera anguliranog dela 0,5 x 0,25mm</t>
  </si>
  <si>
    <t>kireta za poliranje kapsule po Anisu</t>
  </si>
  <si>
    <t>kanile za višekratnu upotrebu za intraokularnu aplikaciju teških tečnosti 23GA po Čangu (Chang)</t>
  </si>
  <si>
    <t>Maryland forceps za disekciju, debljine 10mm, sa ručkom bez kočnice, rotacioni, monopolarni, dužine inserta 330mm, oba kraka sa artikulacijom, dužine krakova 30mm+/-2mm</t>
  </si>
  <si>
    <t>Craw forceps, debljine 10mm, dužine inserta 330mm, sa kočnicom, dužine krakova 45mm+/-2mm</t>
  </si>
  <si>
    <t>Babcock forceps atraumatski, debljine 10mm, oba kraka sa artikulacijom, sa zarvnjenim vrhovima krakova, dužine inserta 330mm, dužine krakova 53mm+/-2mm</t>
  </si>
  <si>
    <t>Atraumatski grasping forceps, debljine 10mm, sa kočnicom, oba kraka sa artikulacijom, dužine inserta 330mm, dužine krakova 42mm+/-2mm</t>
  </si>
  <si>
    <t>Maryland forceps za disekciju, debljine 5mm, sa ručkom bez kočnice, rotacioni, monopolarni, dužine inserta 330mm, oba kraka sa artikulacijom, dužine krakova 20mm+/-2mm</t>
  </si>
  <si>
    <t>Johann forceps, debljine 5mm, bipolarni, oba kraka fenestrirana, sa artikulacijom, dužine inserta 330mm, dužine krakova 16mm+/-2mm</t>
  </si>
  <si>
    <t>Ravni grasping forceps, debljine 5mm, monopolarni, sa ručkom bez kočnice, oba kraka sa artikulacijom, fenestrirana, dužine inserta 330mm, dužine krakova 20mm+/-2mm</t>
  </si>
  <si>
    <t>Ravni grasping forceps, debljine 5mm, monopolarni, sa ručkom sa kočnicom, oba kraka sa artikulacijom, fenestrirana, dužine inserta 330mm, dužine krakova 20mm+/-2mm</t>
  </si>
  <si>
    <t>Metzenbaum makaze, debljine 5mm, monopolarne, oba kraka sa artikulacijom, dužine inserta 330mm, dužine krakova 20mm+/-2mm</t>
  </si>
  <si>
    <t>Prave makaze, debljine 5mm, monopolarne, oba kraka sa artikulacijom, dužine inserta 330mm, dužine krakova 20mm+/-2mm</t>
  </si>
  <si>
    <t>HF elektroda, hook, debljine 5mm, pod uglom od 90º, monopolarna, dužine 330mm</t>
  </si>
  <si>
    <t>HF kabal, monopolarni, dužine 3m i više</t>
  </si>
  <si>
    <t>Fini Maryland forceps za disekciju, bipolarni, debljine 5mm, sa ručkom bez kočnice, dužine inserta 330mm, oba kraka sa artikulacijom, dužine krakova 20mm+/-2mm</t>
  </si>
  <si>
    <t>HF kabal, bipolarni, dužine 3m i više</t>
  </si>
  <si>
    <t>Self alignment iglodržač, debljine 5mm, samopodešavajući, sa kočnicom, modularni, dužine inserta 330mm</t>
  </si>
  <si>
    <t>Iglodržač sa zakrivljenim vrhom u levo, debljine 5mm, sa kočnicom, modularni, dužine inserta 330mm</t>
  </si>
  <si>
    <t>Spuštač čvora ligature, debljine 5mm, dužine inserta 330mm</t>
  </si>
  <si>
    <t>Instrument za zatvaranje fascije, dužine 140mm+/-10mm</t>
  </si>
  <si>
    <t>HD laparoskop, pod uglom gledanja od 30°, debljine 10mm, kompatibilan sa HD TV tehnologijom, radne dužine 310mm i više, autoklavabilan</t>
  </si>
  <si>
    <t>Optički kabal dužine 3m, debljine 5mm</t>
  </si>
  <si>
    <t>Vereš igla, 120mm+/-10mm</t>
  </si>
  <si>
    <t>Ezofagealna silikonska ultrazvucna sonda za jednokratnu upotrebu, promera 6,3 mm dužine 89 cm, koja emituje kontinuirani ultrazvučni signal frekvence 4MHz, za nazalno ili oralno transezofahealno plasiranje kompatibilna sa aparatom CardioQ-ODM</t>
  </si>
  <si>
    <t>Rotacioni forceps tipa makaza sa nazubljenim ivicama za izvodjenje submukozne endoskopske disekcije. Dužina 1800mm i veličine  makaza od 5mm, za radni kanal endoskopa do 2,8mm.</t>
  </si>
  <si>
    <t>Nož /sečivo/ za očne operacije veličine 20 G</t>
  </si>
  <si>
    <t xml:space="preserve">
Neutralna elektroda za kauter KARL STORZ</t>
  </si>
  <si>
    <t>Gas Filter, hidrofobni sa obe strane, za koriscenje sa KARL STORZ insuflatorima gasa. Za protok gasa do 50L/min</t>
  </si>
  <si>
    <t>Burgija sa stopom na 6mm, ø 1,1mm sa nastavkom za brzo kuplovanje i ukupne dužine do 44.5mm</t>
  </si>
  <si>
    <t>Burgija sa stopom na 12mm, ø 1,5mm sa nastavkom za brzo kuplovanje</t>
  </si>
  <si>
    <t>Samobušeći zavrtanj od titanijuma, ø 2.0mm, dužine 10mm, heksagonalni</t>
  </si>
  <si>
    <t>Samobušeći zavrtanj od titanijuma, ø 2.0mm, dužine 12mm, heksagonalni</t>
  </si>
  <si>
    <t>Kortikalni titanijumski šraf, ø 2,0 i dužine 21mm, heksagonalni</t>
  </si>
  <si>
    <t>Kortikalni titanijumski šraf, ø 2,0 i dužine 23mm, heksagonalni</t>
  </si>
  <si>
    <t>Kortikalni titanijumski šraf, ø 2,5 i dužine 10mm, krstasti</t>
  </si>
  <si>
    <t>Kortikalni titanijumski šraf, ø 2,5 i dužine 12mm, krstasti</t>
  </si>
  <si>
    <t>Samobušeći zavrtanj od titanijuma, ø 2.0mm, dužine 7mm, heksagonalni</t>
  </si>
  <si>
    <t>Zaključavajući zavrtanj, titanijumski, sa mehanizmom trenja, ø 2mm, dužine 10mm, heksa</t>
  </si>
  <si>
    <t>Zaključavajući zavrtanj, titanijumski, sa mehanizmom trenja, ø 2mm, dužine 12mm, heksa</t>
  </si>
  <si>
    <t>Zaključavajući zavrtanj, titanijumski, sa mehanizmom trenja, ø 2.3mm, dužine 12mm, heksa</t>
  </si>
  <si>
    <t xml:space="preserve">
Dihtung-gumice za troakare veličine 11 mm, autoklavabilne</t>
  </si>
  <si>
    <t xml:space="preserve">
Dihtung-gumice za troakare veličine 6 mm, autoklavabilne</t>
  </si>
  <si>
    <t xml:space="preserve">
Reducir 11/5mm</t>
  </si>
  <si>
    <t xml:space="preserve">
HF ,Monopolarni kabal, dužina 300 cm i više</t>
  </si>
  <si>
    <t xml:space="preserve">
HF bipolarni kabal, dužina 300 cm i više</t>
  </si>
  <si>
    <t xml:space="preserve">
Membrane za visekratno crevo za Hamou endomat pumpu</t>
  </si>
  <si>
    <t>Plasticni konektori za poklopac sukcione boce, set (muski I zenski)</t>
  </si>
  <si>
    <t xml:space="preserve">Burgija sa stopom na 6mm, sa nastavkom (nasadnik) za brzo kuplovanje i za nastavak pod uglom od 90º, ø 1,5mm </t>
  </si>
  <si>
    <t xml:space="preserve">Burgija sa stopom na 12mm, sa nastavkom za brzo kuplovanje i za nastavak pod uglom od 90º, ø 1,5mm </t>
  </si>
  <si>
    <t xml:space="preserve">Burgija sa stopom na 12mm, sa nastavkom za brzo kuplovanje i za nastavak pod uglom od 90º, ø 1,8mm </t>
  </si>
  <si>
    <t xml:space="preserve">Burgija za srednji nastavak i Electric pen drive ø 1,1mm, dužine glave do 12,0mm </t>
  </si>
  <si>
    <t xml:space="preserve">Burgija za srednji nastavak i Electric pen drive ø 1,5mm, dužine glave do 12,0mm </t>
  </si>
  <si>
    <t xml:space="preserve">Burgija za srednji nastavak i Electric pen drive ø 2mm, dužine glave do 12,0mm </t>
  </si>
  <si>
    <t>Lindeman Reamer burgija za srednji nasadnik za Electric pen drive ø 1.80-2.3mm, dužine glave 20-21mm</t>
  </si>
  <si>
    <t>Borer dijamantski za srednji nastavak i Electric pen drive prečnika 2.5mm</t>
  </si>
  <si>
    <t>Borer dijamantski za srednji nastavak i Electric pen drive prečnika 3mm</t>
  </si>
  <si>
    <t xml:space="preserve">Pločica T oblika, reverzibilna, graduisana, debljine 0.8 mm sa bar 4 otvora i sa držačem za pločicu na sebi srednja </t>
  </si>
  <si>
    <t>Pločica T oblika, debljina 0.6 mm sa bar 7 otvora</t>
  </si>
  <si>
    <t>Pločica Y oblika, debljine 0.6mm sa bar 5 otvora, dugačka</t>
  </si>
  <si>
    <t>Pločica Y oblika, debljine 0.6mm sa bar 5 otvora, srednja</t>
  </si>
  <si>
    <t>Pločica X oblika, debljine 0.6 mm sa bar 6 otvora, srednja</t>
  </si>
  <si>
    <t xml:space="preserve">Pločica X oblika, debljine 0.6 mm sa bar 6 otvora, dugačka </t>
  </si>
  <si>
    <t>Pločica L oblika, sa uglom od 100 stepeni, debljine 0.6 mm sa bar 6 otvora, srednja leva</t>
  </si>
  <si>
    <t>Pločica L oblika, sa uglom od 100 stepeni, debljine 0.6 mm sa bar 6 otvora, srednja desna</t>
  </si>
  <si>
    <t>Pločica L oblika, sa uglom od 100 stepeni, debljine 0.6 mm sa bar 6 otvora, dugačka leva</t>
  </si>
  <si>
    <t>Pločica L oblika, sa uglom od 100 stepeni, debljine 0.6 mm sa bar 6 otvora, dugačka desna</t>
  </si>
  <si>
    <t xml:space="preserve">Orbitalna pločica debljine 0.3 mm sa pričvršćivanjem za prednji zid maksile sa šrafovima 1.5 </t>
  </si>
  <si>
    <t xml:space="preserve">Orbitalna pločica debljine 0.5 mm sa pričvršćivanjem za prednji zid maksile sa šrafovima 1.5 </t>
  </si>
  <si>
    <t>Šraf od titanijumske legure za gornju vilicu, krstasti sa udubljenim centralnim delom za bolje držanje, prečnika 1.5 mm i dužine 6mm</t>
  </si>
  <si>
    <t>Šraf od titanijumske legure za gornju vilicu, sigurnosni, krstasti sa udubljenim centralnim delom za bolje držanje, sigurnosni, prečnika 1.8mm i dužine 5mm</t>
  </si>
  <si>
    <t>Partija 1</t>
  </si>
  <si>
    <t>Partija 2</t>
  </si>
  <si>
    <t>Partija 3</t>
  </si>
  <si>
    <t>Partija 4</t>
  </si>
  <si>
    <t>Partija 5</t>
  </si>
  <si>
    <t>Partija 6</t>
  </si>
  <si>
    <t>Partija 7</t>
  </si>
  <si>
    <t>Partija 8</t>
  </si>
  <si>
    <t>Partija 9</t>
  </si>
  <si>
    <t>Partija 10</t>
  </si>
  <si>
    <t>Partija 11</t>
  </si>
  <si>
    <t>Partija 12</t>
  </si>
  <si>
    <t>Partija 13</t>
  </si>
  <si>
    <t>Partija 14</t>
  </si>
  <si>
    <t>Partija 15</t>
  </si>
  <si>
    <t>Partija 16</t>
  </si>
  <si>
    <t>Partija 17</t>
  </si>
  <si>
    <t>Partija 18</t>
  </si>
  <si>
    <t>Partija 19</t>
  </si>
  <si>
    <t>Partija 20</t>
  </si>
  <si>
    <t>Partija 30</t>
  </si>
  <si>
    <t>Partija 33</t>
  </si>
  <si>
    <t>Partija 34</t>
  </si>
  <si>
    <t>Partija 35</t>
  </si>
  <si>
    <t>Partija 36</t>
  </si>
  <si>
    <t>Partija 38</t>
  </si>
  <si>
    <t>Partija 40</t>
  </si>
  <si>
    <t>Partija 41</t>
  </si>
  <si>
    <t>Partija 42</t>
  </si>
  <si>
    <t>Partija 44</t>
  </si>
  <si>
    <t>Partija 45</t>
  </si>
  <si>
    <t>Partija 46</t>
  </si>
  <si>
    <t>Partija 47</t>
  </si>
  <si>
    <t>Partija 48</t>
  </si>
  <si>
    <t>Partija 49</t>
  </si>
  <si>
    <t>Partija 50</t>
  </si>
  <si>
    <t>Partija 51</t>
  </si>
  <si>
    <t>Partija 52</t>
  </si>
  <si>
    <t>Partija 53</t>
  </si>
  <si>
    <t>Partija 54</t>
  </si>
  <si>
    <t>Partija 55</t>
  </si>
  <si>
    <t>Partija 56</t>
  </si>
  <si>
    <t>Partija 57</t>
  </si>
  <si>
    <t>Partija 58</t>
  </si>
  <si>
    <t>Partija 59</t>
  </si>
  <si>
    <t>Partija 60</t>
  </si>
  <si>
    <t>Partija 61</t>
  </si>
  <si>
    <t>Partija 62</t>
  </si>
  <si>
    <t>Partija 63</t>
  </si>
  <si>
    <t>Partija 64</t>
  </si>
  <si>
    <t>Partija 65</t>
  </si>
  <si>
    <t>Borer fisurni za srednji nastavak i Electric pen drive prečnika dijametra 1.0-1.8mm i dužine glave do 47mm</t>
  </si>
  <si>
    <t>Borer fisurni za srednji nastavak i Electric pen drive prečnika dijametra 1.6-2.5mm i dužine glave do 5.5mm</t>
  </si>
  <si>
    <t>Borer čelični za srednji nastavak i Electric pen drive prečnika dijametra  2.5-2.7 mm</t>
  </si>
  <si>
    <t>Borer čelični za srednji nastavak i Electric pen drive prečnika dijametra  4.0-4.2 mm</t>
  </si>
  <si>
    <t>Zaključavajući titanijumski šraf, ø 2,8 i dužine 12mm, krstasti</t>
  </si>
  <si>
    <t xml:space="preserve"> Olovka aktivna, sa prekidacem sa samociscenjem, monopolarna, prekrivena elastomerom, sa silikonskim kablom za višekratnu upotrebu, za secenje tkiva i hemostazu krvnih sudova kompatibilna sa Valleylab elektrokauterom</t>
  </si>
  <si>
    <t>Dvodelna elektroda neutralna (povratna), sa kablom minimalne duzine 4.5m,  jednokratna za REM Monitoring, kompatibilna sa Valleylab elektrokauterom</t>
  </si>
  <si>
    <t>Partija 29</t>
  </si>
  <si>
    <t>Partija 31</t>
  </si>
  <si>
    <t>Partija 32</t>
  </si>
  <si>
    <t xml:space="preserve">Partija 25 </t>
  </si>
  <si>
    <t xml:space="preserve">Partija 26 </t>
  </si>
  <si>
    <t>Partija 27</t>
  </si>
  <si>
    <t>Partija 28</t>
  </si>
  <si>
    <t xml:space="preserve">Partija 43 </t>
  </si>
  <si>
    <t xml:space="preserve">Pločice i šrafovi za donju vilicu </t>
  </si>
  <si>
    <t xml:space="preserve"> Burgije, testere i freze</t>
  </si>
  <si>
    <t>Partija 21</t>
  </si>
  <si>
    <t>Pločice i šrafovi za ortognatsku hirurgiju</t>
  </si>
  <si>
    <t>Partija 22</t>
  </si>
  <si>
    <t>Potrošni materijal za elektrohirurške generatore VALLEYLAB</t>
  </si>
  <si>
    <t xml:space="preserve">Partija 23 </t>
  </si>
  <si>
    <t>Partija 66</t>
  </si>
  <si>
    <t>Partija 67</t>
  </si>
  <si>
    <t>Partija 68</t>
  </si>
  <si>
    <t>Partija 69</t>
  </si>
  <si>
    <t>Partija 70</t>
  </si>
  <si>
    <t>Partija 71</t>
  </si>
  <si>
    <t>Partija 72</t>
  </si>
  <si>
    <t>Partija 73</t>
  </si>
  <si>
    <t>Partija 74</t>
  </si>
  <si>
    <t>Partija 75</t>
  </si>
  <si>
    <t>Partija 76</t>
  </si>
  <si>
    <t>Partija 77</t>
  </si>
  <si>
    <t>Partija 78</t>
  </si>
  <si>
    <t>Partija 79</t>
  </si>
  <si>
    <t>Partija 80</t>
  </si>
  <si>
    <t>Partija 81</t>
  </si>
  <si>
    <t>Partija 82</t>
  </si>
  <si>
    <t>Partija 83</t>
  </si>
  <si>
    <t>Partija 84</t>
  </si>
  <si>
    <t>Partija 85</t>
  </si>
  <si>
    <t>Partija 86</t>
  </si>
  <si>
    <t>Partija 87</t>
  </si>
  <si>
    <t>Partija 88</t>
  </si>
  <si>
    <t>Partija 89</t>
  </si>
  <si>
    <t>Partija 90</t>
  </si>
  <si>
    <t>Укупна вредност са ПДВ-ом</t>
  </si>
  <si>
    <t>ne kraći od 4 dana i ne duži od 30 dana od dana zaključenja ugovora</t>
  </si>
  <si>
    <t>ne kraći od 4 dana i ne duži od 90 dana od dana zaključenja ugovora</t>
  </si>
  <si>
    <t>Potrošni materijal za aparat ULTRASCISION</t>
  </si>
  <si>
    <t xml:space="preserve">Partija 37 </t>
  </si>
  <si>
    <t xml:space="preserve"> Potrošni materijal za aparat CUSA</t>
  </si>
  <si>
    <t>Univerzalni abdominalni retraktor organa</t>
  </si>
  <si>
    <t xml:space="preserve">Partija 39 </t>
  </si>
  <si>
    <t xml:space="preserve"> Instrumenti  za potrebe operacija u oftalmologiji</t>
  </si>
  <si>
    <t>Set laparoskopskih instrumenata-opštih</t>
  </si>
  <si>
    <t xml:space="preserve">Partija 24  </t>
  </si>
  <si>
    <t>Редни број партије</t>
  </si>
  <si>
    <t>Редни број ставке</t>
  </si>
  <si>
    <t>Назив и опис добра</t>
  </si>
  <si>
    <t>Рок трајања/стерилности на дан испоруке</t>
  </si>
  <si>
    <t>Количина ВМА</t>
  </si>
  <si>
    <t>Количина ВБ Ниш</t>
  </si>
  <si>
    <t>Количина ВБ Нови Сад</t>
  </si>
  <si>
    <t>Укупна количина</t>
  </si>
  <si>
    <t>Назив понуђеног добра, произвођач, каталошки број или одговарајућа ознака</t>
  </si>
  <si>
    <t>Јединична цена без ПДВ-а</t>
  </si>
  <si>
    <t>ПДВ (у %)</t>
  </si>
  <si>
    <t>Јединична цена са ПДВ-ом</t>
  </si>
  <si>
    <t>Укупна вредност  без ПДВ-а</t>
  </si>
  <si>
    <t>Укупно за партију бр. 20:</t>
  </si>
  <si>
    <t>Укупно за партију бр. 21:</t>
  </si>
  <si>
    <t>Укупно за партију бр. 22:</t>
  </si>
  <si>
    <t>Укупно за партију бр. 23:</t>
  </si>
  <si>
    <t>Укупно за партију бр. 24:</t>
  </si>
  <si>
    <t>Укупно за партију бр. 36:</t>
  </si>
  <si>
    <t>Укупно за партију бр. 37:</t>
  </si>
  <si>
    <t>Укупно за партију бр. 38:</t>
  </si>
  <si>
    <t>Укупно за партију бр. 39:</t>
  </si>
  <si>
    <t>Укупно за партију бр. 40:</t>
  </si>
  <si>
    <t>Укупно за партију бр. 41:</t>
  </si>
  <si>
    <t>Potrošni elektrohirurški materijal za aparate Force Triad i Liga Sure</t>
  </si>
  <si>
    <t xml:space="preserve">Potrošni materijal za elektrohirurške generatore,elekrode-sečiva </t>
  </si>
  <si>
    <t>Hirurške makaze, tupo tupe, prave, dužine 16,5cm±5%</t>
  </si>
  <si>
    <t>Disekcione makaze, MAYO-STILLE, zakrivljene, dužine 17cm±5%</t>
  </si>
  <si>
    <t>Disekcione makaze METZENBAUM-NELSON, zakrivljene, dužine 18cm±5%</t>
  </si>
  <si>
    <t>Disekcione makaze, delikatne METZENBAUM, fino zakrivljene, dužine 14,5cm±5%</t>
  </si>
  <si>
    <t>Hirurška pinceta, NELSON, sa 7x6 zuba, dužine 23cm±5%</t>
  </si>
  <si>
    <t>Pozlaćena anatomska pinceta, POTTS-SMITH, dužine 16cm±5%</t>
  </si>
  <si>
    <t>Hemostatska hvatalica, PEAN, prav, dužine 18,5cm±5%</t>
  </si>
  <si>
    <t>Hemostatska hvatalica, PEAN, prav, dužine 22,5cm±5%</t>
  </si>
  <si>
    <t>Hemostatska hvatalica, PEAN, zakrivljen, dužine 16,5cm±5%</t>
  </si>
  <si>
    <t>Pozlaćeni iglodržač, DE BAKEY, delikatan, dužine 18cm±5%</t>
  </si>
  <si>
    <t>Pozlaćeni iglodržač, DE BAKEY, delikatan, dužine 20,5cm±5%</t>
  </si>
  <si>
    <t>Hemostatska hvatalica, PEAN, zakrivljen, dužine 18,5cm±5%</t>
  </si>
  <si>
    <t>Disekciona hvatalica, GEMINI, zakrivljena, dužine 18cm±5%</t>
  </si>
  <si>
    <t>Disekciona hvatalica, OVERHOLT-GEISSENDORFER, zakrivljena, dužine 20cm±5%</t>
  </si>
  <si>
    <t>Elektroda - secivo, visekratna, po tipu spatule, dužine 7cm±5mm sa aktivnim delom 2,8cm±5mm</t>
  </si>
  <si>
    <t>Elektroda - secivo, izolovana, duzine 10cm±5mm sa aktivnim delom 5mm±2mm sa premazom protiv lepljenja tkiva</t>
  </si>
  <si>
    <t>Elektroda - secivo, izolovana, duzine 16,5cm ± 5mm sa aktivnim delom 5mm ± 2mm, sa premazom protiv lepljenja tkiva</t>
  </si>
  <si>
    <t>Elektroda - iglica, izolovana, duzine 7cm ± 5mm, sa aktivnim delom 5mm ± 2mm, vrh igla, sa premazom protiv lepljenja tkiva</t>
  </si>
  <si>
    <t>Elektroda - mikrohirurska igla, izolovana, duzine 5cm ± 5mm, sa aktivnim delom duzine 5mm ± 2mm, od tungsten materijala, vrh igla</t>
  </si>
  <si>
    <t>Elektroda - mikrohirurska igla, izolovana, duzine 4cm ± 5mm sa aktivnim delom duzine 5mm ± 2mm, od tungsten materijala, vrh igla</t>
  </si>
  <si>
    <t>Elektroda - omca, duzine 13cm ± 5mm omca polukruznog oblika, velicina (10x10mm) ± 2mm</t>
  </si>
  <si>
    <t>Elektroda - omca, duzine 13cm ± 5mm, omca polukruznog oblika, velicina (10x20mm) ± 2mm</t>
  </si>
  <si>
    <t>Elektroda - omca, duzine 13cm ± 5mm, omca polukruznog oblika, velicina (20x12mm) ± 2mm</t>
  </si>
  <si>
    <t>Elektroda - omca, duzine 13cm ± 5mm, omca polukruznog oblika, velicina (20x15mm) ± 2mm</t>
  </si>
  <si>
    <t>Elektroda - secivo, izolovana, duzine 7,5cm ± 5mm sa aktivnim delom dužine 2,5cm±5mm sa premazom protiv lepljenja tkiva</t>
  </si>
  <si>
    <t>Elektroda ekstenzija, visekratna, prava, dužine 13cm±5mm</t>
  </si>
  <si>
    <t>Elektroda ekstenzija, visekratna, prava, dužine 34cm± 5mm</t>
  </si>
  <si>
    <t>Bipolarna bajonet pinceta, (površina radnog dela pincete je veća od dela za držanje - po tipu Scoville-Greenwood), pod uglom, izolovana, sa tupim vrhovima, debljine 1,5 mm±0,5mm, ukupne dužine  20 cm± 5mm</t>
  </si>
  <si>
    <t>Forceps bipolarni, pinceta, tip Cushing, izolovan, dužine   17,5 cm ± 1cm, akrivni deo vrha 1,5 mm ±0,5mm</t>
  </si>
  <si>
    <t>Forceps bipolarni, bajonet, tip Cushing, izolovan, dužine  19cm± 5mm, akrivni deo vrha 2,0 mm ± 0,5mm</t>
  </si>
  <si>
    <t>Forceps bipolarni, pinceta, tip Jewel, izolovan, dužine 10 cm ± 1cm, akrivni deo vrha 1 mm ± 0,6mm</t>
  </si>
  <si>
    <t>Forceps bipolarni, bajonet, tip Cushing, izolovan, dužine  19 cm± 5mm, akrivni deo vrha  1 mm ±0,5mm</t>
  </si>
  <si>
    <t>Forceps bipolarni,, tip Gerald, izolovan, dužine  19cm±5mm, akrivni deo vrha 1 mm +- 0,5mm</t>
  </si>
  <si>
    <t>Forceps bipolarni, Titanium, izolovan, dužine  22cm± 5mm, akrivni deo vrha  1,5 mm ± 0,5mm</t>
  </si>
  <si>
    <t>Forceps bipolarni, zakrivljeni, dužine 19 cm± 5mm, sa aktivnim delom 1mm, sa zakrivljenim vrhom na gore ili dole</t>
  </si>
  <si>
    <t xml:space="preserve">Kabl bipolarni, visekratni, dužine 4,5 m ± 20 cm za bipolarni dvopinski forceps,autoklavabilan </t>
  </si>
  <si>
    <t>Sundjer za čisćenje vrha elektroda, samolepliv, sterilan min  (5cm x 5cm)±5mm, detektibilan X zracima</t>
  </si>
  <si>
    <t xml:space="preserve">Kabl bipolarni, višekratni, dužine 4,5 m ± 20 cm za bipolarni forceps sa širokom dvostrukom pljosnatom konekcijom, autoklavabilan </t>
  </si>
  <si>
    <t>Zakrivljena kuka (lopatica) dimenzije (83mm x 76mm)±5mm, po tipu "Balfour"</t>
  </si>
  <si>
    <t>Zakrivljena kuka (lopatica) dimenzije (83mm x 127mm)± 5mm, po tipu "Balfour"</t>
  </si>
  <si>
    <t>Zakrivljena kuka (lopatica) dimenzije ( 70mm x 76mm)± 5mm po tipu "Balfour"</t>
  </si>
  <si>
    <t>Savitljiva zakrivljena kuka (lopatica) dimenzije (51mm x 254mm)± 5mm</t>
  </si>
  <si>
    <t>Zakrivljena kuka (lopatica) dimenzije (64mm x 152mm)±5mm, po tipu "Harrington"</t>
  </si>
  <si>
    <t>Kuka (lopatica) pod pravim uglom dimenzije (64mm x 140mm)± 5mm, po tipu "St Marx"</t>
  </si>
  <si>
    <t>Savitljiva prstasta kuka (lopatica) dimenzije 15,24cm±5mm</t>
  </si>
  <si>
    <t>Zakrivljena kuka (lopatica) dimenzije (51mm x 127mm)± 5mm, po tipu "Deaver"</t>
  </si>
  <si>
    <t>Savitljiva zakrivljena kuka (lopatica) dimenzije (25mm x 254mm)±5mm</t>
  </si>
  <si>
    <t>Kuka (lopatica) pod pravim uglom dimenzije (76mm x 89mm)±5mm, po tipu "Kelly"</t>
  </si>
  <si>
    <t>Kuka (lopatica) pod pravim uglom dimenzije (51mm x 127mm)± 5mm, po tipu "Richardson"</t>
  </si>
  <si>
    <t>Kuka (lopatica) pod pravim uglom dimenzije (64mm x 178mm)± 5mm, po tipu "ST MARKS"</t>
  </si>
  <si>
    <t>Kuka (lopatica) pod pravim uglom dimenzije (102mm x 203mm)± 5mm, po tipu "FENCE"</t>
  </si>
  <si>
    <t>Klip aplikator, rastavljajući, rotirajući, veličina 10mm, dužina 36cm±5% za PILLING-WECK titanijumske klipseve (M/L veličina), sa kočnicom za zaključavanje čeljusti. Sastoji se od: Metalne ručke sa kočnicom, metalna spoljna košuljica, Insert aplikatora</t>
  </si>
  <si>
    <t>Laparoskopske makaze, prave čeljusti sa obostranim otvarajem, rotirajuća, rastavljajuća, veličina 5mm, dužina 36cm ±5%, sastavljena od: plastična ručica bez kočnice, košuljica, insert hvataljke, dužina čeljusti 15mm ±1mm</t>
  </si>
  <si>
    <t>Laparoskopske makaze, zakrivljene čeljusti nazubljene sa obostranim otvarajem, rotirajuća, rastavljajuća, veličina 5mm, dužina 36cm ±5%, sastavljena od: plastična ručica bez kočnice, košuljica, insert makaza, dužina čeljusti 20mm ±2mm</t>
  </si>
  <si>
    <t>Insert laparoskopskih makaza duzine 36cm, zakrivljene celjusti nazubljene sa obostranim otvaranjem, duzina celjusti 20mm±2mm</t>
  </si>
  <si>
    <t>Insert laparoskopskih makaza duzine 36cm,  prave čeljusti  sa obostranim otvarajem, duzina celjusti 15mm±1mm</t>
  </si>
  <si>
    <t>Laparoskopska disektor-hvataljka, duge čeljusti  sa obostranim otvarajem, rotirajuća, rastavljajuća, veličina 5 mm, dužina 36 cm±5%, sastavljena od: plastična ručica bez kočnice, košuljica, insert hvataljke, dužina čeljusti 22 mm±2mm</t>
  </si>
  <si>
    <t>Grasper hvataljka, tigar čeljust sa 2x4 zubicima, za hvatanje i uklanjanje cvrstih organa, jednostrano otvaranje, rotirajuća, rastavljajuća, veličina 5 mm, dužina 36 cm±5%, sastavljena od: plastična ručica sa kočnicom, košuljica, insert hvataljke, dužina čeljusti 14 mm±1mm</t>
  </si>
  <si>
    <t>Grasper hvataljka, celjust sa finom atraumatskom nazubljenoscu, fenestrirane, jednostrano otvaranje celjusti, rotirajuća, rastavljajuća, veličina 5 mm, dužina 36 cm±5%, sastavljena od: plastična ručica bez kočnice, košuljica, insert hvataljke, dužina čeljusti 26 mm±2mm</t>
  </si>
  <si>
    <t xml:space="preserve">
Grasper hvataljka za creva, fenestrirana, obostrano otvaranje celjusti, rotirajuća, rastavljajuća, veličina 5 mm, dužina 36 cm±5%, sastavljena od: plastična ručica bez kočnice, košuljica, insert hvataljke, dužina čeljusti 37 mm±2mm</t>
  </si>
  <si>
    <t xml:space="preserve">
Disektor i Grasper hvataljka, obostrano aktivna celjust, zakrivljena na desno, rotirajuća, rastavljajuća, veličina 5 mm, dužina 36 cm±5%, sastavljena od: plastična ručica bez kocnice, košuljica, insert hvataljke, dužina čeljusti 16 mm±1mm</t>
  </si>
  <si>
    <t>Grasper hvataljka za ovarijume, nareckana,obostrano aktivna celjust, rotirajuća, rastavljajuća, veličina 5 mm, dužina 36 cm±5%, sastavljena od: plastična ručica bez kocnice, košuljica, insert hvataljke, dužina čeljusti 40 mm±3mm</t>
  </si>
  <si>
    <t>Grasper hvataljka, atraumatska,obostrano aktivna celjust, rotirajuća, rastavljajuća, veličina 5 mm, dužina 36 cm±5%, sastavljena od: plastična ručica bez kocnice, košuljica, insert hvataljke, dužina čeljusti 28 mm±2mm</t>
  </si>
  <si>
    <t xml:space="preserve">
Claw hvataljka, 2x3 zuba,jednostrano aktivna celjust, rotirajuća, rastavljajuća, veličina 5 mm, dužina 36 cm±5%, sastavljena od: metalna rucica sa kocnicom, košuljica, insert hvataljke, dužina čeljusti 26 mm±2mm</t>
  </si>
  <si>
    <t>Claw hvataljka, 2x3 zuba,jednostrano aktivna celjust, rotirajuća, rastavljajuća, veličina 10 mm, dužina 36 cm±5%, sastavljena od: metalna rucica sa kocnicom, košuljica, insert hvataljke, dužina čeljusti 35 mm±2mm</t>
  </si>
  <si>
    <t>Bipolarna hvataljka, obostrano aktivna celjust, velicina 5 mm, duzina 36 cm±5%, sastavljana od: Bipolarne plasticne rucice bez kocnice, spoljasnje kosuljice i bipolarnog inserta duzine 24mm±1mm</t>
  </si>
  <si>
    <t xml:space="preserve">
Fiberopticki kabal, sa pravim konektorom,, dijametra 4.8 mm, duzine min. 250 cm za izvor hladnog svetla KARL STORZ</t>
  </si>
  <si>
    <t xml:space="preserve">
Kabal za neutralnu elektrodu duzine min.400cm</t>
  </si>
  <si>
    <t xml:space="preserve">
Monopolarna koagulaciona-disekciona elektroda za laparoskopiju, L oblika, sa markiranim centimetrima, veličina 5 mm, dužina 36 cm±5%</t>
  </si>
  <si>
    <t>Teleskop  30°, dijametar 4 mm,duzina 30 cm±10mm, autoklavabilan, fiberopticki svetlosni provodnik inkorporiran</t>
  </si>
  <si>
    <t>Lepeza retraktor, rastavljajuci, distendirajuci,
velicine 5 mm, duzine 36 cm±5%. Jednostavno otvaranje lepeze aksijalnim pokretanjem spoljne kosuljice</t>
  </si>
  <si>
    <t>VERESS igla sa LUER-Lock konektorom,
autoklavabilna, dijametra 2.1 mm, length 13 cm±5mm</t>
  </si>
  <si>
    <t xml:space="preserve">
CUSCHIERI Retraktor, velicina 5 mm, duzine 36 cm±5%, oblik gliste</t>
  </si>
  <si>
    <t xml:space="preserve">
Trokar, veličina 11 mm, sastavljen od: trokar sa piramidalnim vrhom i kanile trokara dužine 10,5 cm±5mm sa konektorom za insuflaciju i multifunkcionalnim ventilom</t>
  </si>
  <si>
    <t>Trokar, veličina 6 mm, sastavljen od: trokar sa piramidalnim vrhom i kanile trokara, dužine 10,5±5mm cm sa konektorom za insuflaciju i multifunkcionalnim ventilom</t>
  </si>
  <si>
    <t>Ponuđač:</t>
  </si>
  <si>
    <t>Kortikalni sigurnosni titanijumski šraf ø 2,3 i dužine od 9 do 12mm, heksagonalni</t>
  </si>
  <si>
    <t>Zaključavajući zavrtanj, titanijumski, sa mehanizmom trenja, ø 2.3mm, dužine od 9 do 10mm, heksa</t>
  </si>
  <si>
    <t>Pločica T oblika, reverzibilna, graduisana, debljine od 0.8 do 1 mm sa bar 4 otvora i sa držačem za pločicu na sebi velika</t>
  </si>
  <si>
    <t>Burgija za rupe za šrafove ø 1,5mm i stopom od 20-22 mm J-notch nastavak</t>
  </si>
</sst>
</file>

<file path=xl/styles.xml><?xml version="1.0" encoding="utf-8"?>
<styleSheet xmlns="http://schemas.openxmlformats.org/spreadsheetml/2006/main">
  <numFmts count="4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_-;\-* #,##0_-;_-* &quot;-&quot;_-;_-@_-"/>
    <numFmt numFmtId="181" formatCode="_-* #,##0.00_-;\-* #,##0.00_-;_-* &quot;-&quot;??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_-* #,##0\ _д_и_н_._-;\-* #,##0\ _д_и_н_._-;_-* &quot;-&quot;\ _д_и_н_._-;_-@_-"/>
    <numFmt numFmtId="191" formatCode="_-* #,##0.00\ _д_и_н_._-;\-* #,##0.00\ _д_и_н_._-;_-* &quot;-&quot;??\ _д_и_н_.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[$Din.-C1A]"/>
  </numFmts>
  <fonts count="4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wrapText="1"/>
    </xf>
    <xf numFmtId="3" fontId="0" fillId="32" borderId="10" xfId="0" applyNumberFormat="1" applyFont="1" applyFill="1" applyBorder="1" applyAlignment="1">
      <alignment horizontal="center" wrapText="1"/>
    </xf>
    <xf numFmtId="4" fontId="0" fillId="32" borderId="10" xfId="0" applyNumberFormat="1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wrapText="1"/>
    </xf>
    <xf numFmtId="0" fontId="0" fillId="32" borderId="0" xfId="0" applyFont="1" applyFill="1" applyAlignment="1">
      <alignment horizontal="center" wrapText="1"/>
    </xf>
    <xf numFmtId="0" fontId="0" fillId="32" borderId="10" xfId="0" applyFont="1" applyFill="1" applyBorder="1" applyAlignment="1">
      <alignment horizontal="left" wrapText="1"/>
    </xf>
    <xf numFmtId="0" fontId="0" fillId="32" borderId="10" xfId="0" applyFont="1" applyFill="1" applyBorder="1" applyAlignment="1" applyProtection="1">
      <alignment horizontal="center" wrapText="1"/>
      <protection/>
    </xf>
    <xf numFmtId="0" fontId="0" fillId="32" borderId="12" xfId="0" applyFont="1" applyFill="1" applyBorder="1" applyAlignment="1">
      <alignment horizontal="center" wrapText="1"/>
    </xf>
    <xf numFmtId="0" fontId="0" fillId="32" borderId="13" xfId="0" applyFont="1" applyFill="1" applyBorder="1" applyAlignment="1">
      <alignment horizontal="left" wrapText="1"/>
    </xf>
    <xf numFmtId="0" fontId="0" fillId="32" borderId="13" xfId="0" applyFont="1" applyFill="1" applyBorder="1" applyAlignment="1">
      <alignment wrapText="1"/>
    </xf>
    <xf numFmtId="196" fontId="0" fillId="32" borderId="10" xfId="58" applyNumberFormat="1" applyFont="1" applyFill="1" applyBorder="1" applyAlignment="1">
      <alignment horizontal="left" wrapText="1"/>
    </xf>
    <xf numFmtId="0" fontId="0" fillId="32" borderId="10" xfId="0" applyNumberFormat="1" applyFont="1" applyFill="1" applyBorder="1" applyAlignment="1">
      <alignment horizontal="left" wrapText="1"/>
    </xf>
    <xf numFmtId="0" fontId="0" fillId="32" borderId="10" xfId="59" applyFont="1" applyFill="1" applyBorder="1" applyAlignment="1">
      <alignment horizontal="left" wrapText="1"/>
      <protection/>
    </xf>
    <xf numFmtId="178" fontId="0" fillId="32" borderId="10" xfId="59" applyNumberFormat="1" applyFont="1" applyFill="1" applyBorder="1" applyAlignment="1">
      <alignment horizontal="left" wrapText="1"/>
      <protection/>
    </xf>
    <xf numFmtId="0" fontId="0" fillId="32" borderId="0" xfId="0" applyFont="1" applyFill="1" applyBorder="1" applyAlignment="1">
      <alignment horizontal="center" wrapText="1"/>
    </xf>
    <xf numFmtId="0" fontId="0" fillId="32" borderId="0" xfId="0" applyFont="1" applyFill="1" applyAlignment="1">
      <alignment horizontal="left" wrapText="1"/>
    </xf>
    <xf numFmtId="0" fontId="0" fillId="32" borderId="14" xfId="0" applyNumberFormat="1" applyFont="1" applyFill="1" applyBorder="1" applyAlignment="1">
      <alignment horizontal="left" wrapText="1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4" fontId="0" fillId="32" borderId="10" xfId="0" applyNumberFormat="1" applyFont="1" applyFill="1" applyBorder="1" applyAlignment="1">
      <alignment horizontal="left" wrapText="1"/>
    </xf>
    <xf numFmtId="3" fontId="0" fillId="32" borderId="0" xfId="0" applyNumberFormat="1" applyFont="1" applyFill="1" applyAlignment="1">
      <alignment horizontal="center" wrapText="1"/>
    </xf>
    <xf numFmtId="4" fontId="0" fillId="32" borderId="0" xfId="0" applyNumberFormat="1" applyFont="1" applyFill="1" applyAlignment="1">
      <alignment horizontal="center" wrapText="1"/>
    </xf>
    <xf numFmtId="3" fontId="0" fillId="32" borderId="15" xfId="0" applyNumberFormat="1" applyFont="1" applyFill="1" applyBorder="1" applyAlignment="1">
      <alignment horizontal="center" wrapText="1"/>
    </xf>
    <xf numFmtId="0" fontId="0" fillId="32" borderId="10" xfId="60" applyFont="1" applyFill="1" applyBorder="1" applyAlignment="1">
      <alignment horizontal="left" wrapText="1"/>
      <protection/>
    </xf>
    <xf numFmtId="0" fontId="0" fillId="32" borderId="10" xfId="57" applyFont="1" applyFill="1" applyBorder="1" applyAlignment="1">
      <alignment horizontal="left" wrapText="1"/>
      <protection/>
    </xf>
    <xf numFmtId="4" fontId="0" fillId="32" borderId="13" xfId="0" applyNumberFormat="1" applyFont="1" applyFill="1" applyBorder="1" applyAlignment="1">
      <alignment horizontal="center" wrapText="1"/>
    </xf>
    <xf numFmtId="1" fontId="0" fillId="32" borderId="0" xfId="0" applyNumberFormat="1" applyFont="1" applyFill="1" applyAlignment="1">
      <alignment horizontal="center" wrapText="1"/>
    </xf>
    <xf numFmtId="1" fontId="0" fillId="32" borderId="10" xfId="0" applyNumberFormat="1" applyFont="1" applyFill="1" applyBorder="1" applyAlignment="1">
      <alignment horizontal="center" wrapText="1"/>
    </xf>
    <xf numFmtId="1" fontId="0" fillId="32" borderId="11" xfId="0" applyNumberFormat="1" applyFont="1" applyFill="1" applyBorder="1" applyAlignment="1">
      <alignment horizontal="center" wrapText="1"/>
    </xf>
    <xf numFmtId="1" fontId="0" fillId="32" borderId="13" xfId="0" applyNumberFormat="1" applyFont="1" applyFill="1" applyBorder="1" applyAlignment="1">
      <alignment horizontal="center" wrapText="1"/>
    </xf>
    <xf numFmtId="0" fontId="42" fillId="32" borderId="10" xfId="0" applyFont="1" applyFill="1" applyBorder="1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3_POTROSNI ELEKTROHIRURG" xfId="58"/>
    <cellStyle name="Normal 4" xfId="59"/>
    <cellStyle name="Normal_Sheet1_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0"/>
  <sheetViews>
    <sheetView tabSelected="1" zoomScale="90" zoomScaleNormal="90" zoomScalePageLayoutView="75" workbookViewId="0" topLeftCell="A40">
      <selection activeCell="C72" sqref="C72"/>
    </sheetView>
  </sheetViews>
  <sheetFormatPr defaultColWidth="9.140625" defaultRowHeight="12.75"/>
  <cols>
    <col min="1" max="1" width="10.7109375" style="5" customWidth="1"/>
    <col min="2" max="2" width="10.57421875" style="5" customWidth="1"/>
    <col min="3" max="3" width="43.140625" style="16" customWidth="1"/>
    <col min="4" max="4" width="11.57421875" style="5" customWidth="1"/>
    <col min="5" max="7" width="8.8515625" style="21" hidden="1" customWidth="1"/>
    <col min="8" max="8" width="13.140625" style="21" customWidth="1"/>
    <col min="9" max="9" width="15.7109375" style="5" hidden="1" customWidth="1"/>
    <col min="10" max="10" width="18.7109375" style="5" hidden="1" customWidth="1"/>
    <col min="11" max="11" width="26.7109375" style="5" customWidth="1"/>
    <col min="12" max="12" width="12.7109375" style="22" customWidth="1"/>
    <col min="13" max="13" width="11.140625" style="27" customWidth="1"/>
    <col min="14" max="14" width="13.28125" style="22" customWidth="1"/>
    <col min="15" max="15" width="17.8515625" style="22" customWidth="1"/>
    <col min="16" max="16" width="18.28125" style="22" customWidth="1"/>
    <col min="17" max="21" width="9.140625" style="5" customWidth="1"/>
    <col min="22" max="16384" width="9.140625" style="5" customWidth="1"/>
  </cols>
  <sheetData>
    <row r="1" ht="12.75">
      <c r="B1" s="5" t="s">
        <v>364</v>
      </c>
    </row>
    <row r="2" spans="1:16" ht="63.75" customHeight="1">
      <c r="A2" s="1" t="s">
        <v>263</v>
      </c>
      <c r="B2" s="1" t="s">
        <v>264</v>
      </c>
      <c r="C2" s="1" t="s">
        <v>265</v>
      </c>
      <c r="D2" s="1" t="s">
        <v>0</v>
      </c>
      <c r="E2" s="2" t="s">
        <v>267</v>
      </c>
      <c r="F2" s="2" t="s">
        <v>268</v>
      </c>
      <c r="G2" s="2" t="s">
        <v>269</v>
      </c>
      <c r="H2" s="2" t="s">
        <v>270</v>
      </c>
      <c r="I2" s="1" t="s">
        <v>1</v>
      </c>
      <c r="J2" s="4" t="s">
        <v>266</v>
      </c>
      <c r="K2" s="1" t="s">
        <v>271</v>
      </c>
      <c r="L2" s="3" t="s">
        <v>272</v>
      </c>
      <c r="M2" s="28" t="s">
        <v>273</v>
      </c>
      <c r="N2" s="3" t="s">
        <v>274</v>
      </c>
      <c r="O2" s="3" t="s">
        <v>275</v>
      </c>
      <c r="P2" s="26" t="s">
        <v>252</v>
      </c>
    </row>
    <row r="3" spans="1:16" s="27" customFormat="1" ht="15" customHeight="1">
      <c r="A3" s="28">
        <v>1</v>
      </c>
      <c r="B3" s="28">
        <v>1</v>
      </c>
      <c r="C3" s="28">
        <v>2</v>
      </c>
      <c r="D3" s="28">
        <v>3</v>
      </c>
      <c r="E3" s="28"/>
      <c r="F3" s="28"/>
      <c r="G3" s="28"/>
      <c r="H3" s="28">
        <v>4</v>
      </c>
      <c r="I3" s="28"/>
      <c r="J3" s="29"/>
      <c r="K3" s="28">
        <v>5</v>
      </c>
      <c r="L3" s="28">
        <v>6</v>
      </c>
      <c r="M3" s="28">
        <v>7</v>
      </c>
      <c r="N3" s="28">
        <v>8</v>
      </c>
      <c r="O3" s="28">
        <v>9</v>
      </c>
      <c r="P3" s="30">
        <v>10</v>
      </c>
    </row>
    <row r="4" spans="1:16" ht="84" customHeight="1">
      <c r="A4" s="1" t="s">
        <v>154</v>
      </c>
      <c r="B4" s="1"/>
      <c r="C4" s="6" t="s">
        <v>14</v>
      </c>
      <c r="D4" s="7" t="s">
        <v>2</v>
      </c>
      <c r="E4" s="2">
        <v>11000</v>
      </c>
      <c r="F4" s="2">
        <v>5000</v>
      </c>
      <c r="G4" s="2"/>
      <c r="H4" s="2">
        <f>E4+F4+G4</f>
        <v>16000</v>
      </c>
      <c r="I4" s="1" t="s">
        <v>253</v>
      </c>
      <c r="J4" s="4" t="s">
        <v>11</v>
      </c>
      <c r="K4" s="1"/>
      <c r="L4" s="3"/>
      <c r="M4" s="28"/>
      <c r="N4" s="3">
        <f>L4*L4*M4/100</f>
        <v>0</v>
      </c>
      <c r="O4" s="3">
        <f>L4*H4</f>
        <v>0</v>
      </c>
      <c r="P4" s="3">
        <f>N4*H4</f>
        <v>0</v>
      </c>
    </row>
    <row r="5" spans="1:16" ht="86.25" customHeight="1">
      <c r="A5" s="1" t="s">
        <v>155</v>
      </c>
      <c r="B5" s="1"/>
      <c r="C5" s="6" t="s">
        <v>15</v>
      </c>
      <c r="D5" s="7" t="s">
        <v>2</v>
      </c>
      <c r="E5" s="2">
        <v>9000</v>
      </c>
      <c r="F5" s="2">
        <v>3000</v>
      </c>
      <c r="G5" s="2">
        <v>300</v>
      </c>
      <c r="H5" s="2">
        <f aca="true" t="shared" si="0" ref="H5:H22">E5+F5+G5</f>
        <v>12300</v>
      </c>
      <c r="I5" s="1" t="s">
        <v>253</v>
      </c>
      <c r="J5" s="4" t="s">
        <v>11</v>
      </c>
      <c r="K5" s="1"/>
      <c r="L5" s="3"/>
      <c r="M5" s="28"/>
      <c r="N5" s="3">
        <f aca="true" t="shared" si="1" ref="N5:N46">L5*L5*M5/100</f>
        <v>0</v>
      </c>
      <c r="O5" s="3">
        <f aca="true" t="shared" si="2" ref="O5:O46">L5*H5</f>
        <v>0</v>
      </c>
      <c r="P5" s="3">
        <f aca="true" t="shared" si="3" ref="P5:P46">N5*H5</f>
        <v>0</v>
      </c>
    </row>
    <row r="6" spans="1:16" ht="85.5" customHeight="1">
      <c r="A6" s="1" t="s">
        <v>156</v>
      </c>
      <c r="B6" s="1"/>
      <c r="C6" s="6" t="s">
        <v>16</v>
      </c>
      <c r="D6" s="7" t="s">
        <v>2</v>
      </c>
      <c r="E6" s="2">
        <v>400</v>
      </c>
      <c r="F6" s="2"/>
      <c r="G6" s="2"/>
      <c r="H6" s="2">
        <f t="shared" si="0"/>
        <v>400</v>
      </c>
      <c r="I6" s="1" t="s">
        <v>253</v>
      </c>
      <c r="J6" s="4" t="s">
        <v>11</v>
      </c>
      <c r="K6" s="1"/>
      <c r="L6" s="3"/>
      <c r="M6" s="28"/>
      <c r="N6" s="3">
        <f t="shared" si="1"/>
        <v>0</v>
      </c>
      <c r="O6" s="3">
        <f t="shared" si="2"/>
        <v>0</v>
      </c>
      <c r="P6" s="3">
        <f t="shared" si="3"/>
        <v>0</v>
      </c>
    </row>
    <row r="7" spans="1:16" ht="78" customHeight="1">
      <c r="A7" s="1" t="s">
        <v>157</v>
      </c>
      <c r="B7" s="1"/>
      <c r="C7" s="6" t="s">
        <v>17</v>
      </c>
      <c r="D7" s="7" t="s">
        <v>2</v>
      </c>
      <c r="E7" s="2">
        <v>11000</v>
      </c>
      <c r="F7" s="2">
        <v>3200</v>
      </c>
      <c r="G7" s="2"/>
      <c r="H7" s="2">
        <f t="shared" si="0"/>
        <v>14200</v>
      </c>
      <c r="I7" s="1" t="s">
        <v>253</v>
      </c>
      <c r="J7" s="4" t="s">
        <v>11</v>
      </c>
      <c r="K7" s="1"/>
      <c r="L7" s="3"/>
      <c r="M7" s="28"/>
      <c r="N7" s="3">
        <f t="shared" si="1"/>
        <v>0</v>
      </c>
      <c r="O7" s="3">
        <f t="shared" si="2"/>
        <v>0</v>
      </c>
      <c r="P7" s="3">
        <f t="shared" si="3"/>
        <v>0</v>
      </c>
    </row>
    <row r="8" spans="1:16" ht="76.5" customHeight="1">
      <c r="A8" s="1" t="s">
        <v>158</v>
      </c>
      <c r="B8" s="1"/>
      <c r="C8" s="6" t="s">
        <v>18</v>
      </c>
      <c r="D8" s="7" t="s">
        <v>2</v>
      </c>
      <c r="E8" s="2">
        <v>600</v>
      </c>
      <c r="F8" s="2"/>
      <c r="G8" s="2"/>
      <c r="H8" s="2">
        <f t="shared" si="0"/>
        <v>600</v>
      </c>
      <c r="I8" s="1" t="s">
        <v>253</v>
      </c>
      <c r="J8" s="4" t="s">
        <v>11</v>
      </c>
      <c r="K8" s="1"/>
      <c r="L8" s="3"/>
      <c r="M8" s="28"/>
      <c r="N8" s="3">
        <f t="shared" si="1"/>
        <v>0</v>
      </c>
      <c r="O8" s="3">
        <f t="shared" si="2"/>
        <v>0</v>
      </c>
      <c r="P8" s="3">
        <f t="shared" si="3"/>
        <v>0</v>
      </c>
    </row>
    <row r="9" spans="1:16" ht="76.5" customHeight="1">
      <c r="A9" s="1" t="s">
        <v>159</v>
      </c>
      <c r="B9" s="1"/>
      <c r="C9" s="6" t="s">
        <v>19</v>
      </c>
      <c r="D9" s="7" t="s">
        <v>2</v>
      </c>
      <c r="E9" s="2">
        <v>12000</v>
      </c>
      <c r="F9" s="2">
        <v>3200</v>
      </c>
      <c r="G9" s="2"/>
      <c r="H9" s="2">
        <f t="shared" si="0"/>
        <v>15200</v>
      </c>
      <c r="I9" s="1" t="s">
        <v>253</v>
      </c>
      <c r="J9" s="4" t="s">
        <v>11</v>
      </c>
      <c r="K9" s="1"/>
      <c r="L9" s="3"/>
      <c r="M9" s="28"/>
      <c r="N9" s="3">
        <f t="shared" si="1"/>
        <v>0</v>
      </c>
      <c r="O9" s="3">
        <f t="shared" si="2"/>
        <v>0</v>
      </c>
      <c r="P9" s="3">
        <f t="shared" si="3"/>
        <v>0</v>
      </c>
    </row>
    <row r="10" spans="1:16" ht="77.25" customHeight="1">
      <c r="A10" s="1" t="s">
        <v>160</v>
      </c>
      <c r="B10" s="1"/>
      <c r="C10" s="6" t="s">
        <v>20</v>
      </c>
      <c r="D10" s="7" t="s">
        <v>2</v>
      </c>
      <c r="E10" s="2">
        <v>400</v>
      </c>
      <c r="F10" s="2"/>
      <c r="G10" s="2"/>
      <c r="H10" s="2">
        <f t="shared" si="0"/>
        <v>400</v>
      </c>
      <c r="I10" s="1" t="s">
        <v>253</v>
      </c>
      <c r="J10" s="4" t="s">
        <v>11</v>
      </c>
      <c r="K10" s="1"/>
      <c r="L10" s="3"/>
      <c r="M10" s="28"/>
      <c r="N10" s="3">
        <f t="shared" si="1"/>
        <v>0</v>
      </c>
      <c r="O10" s="3">
        <f t="shared" si="2"/>
        <v>0</v>
      </c>
      <c r="P10" s="3">
        <f t="shared" si="3"/>
        <v>0</v>
      </c>
    </row>
    <row r="11" spans="1:16" ht="90" customHeight="1">
      <c r="A11" s="1" t="s">
        <v>161</v>
      </c>
      <c r="B11" s="1"/>
      <c r="C11" s="6" t="s">
        <v>21</v>
      </c>
      <c r="D11" s="7" t="s">
        <v>2</v>
      </c>
      <c r="E11" s="2">
        <v>400</v>
      </c>
      <c r="F11" s="2">
        <v>3150</v>
      </c>
      <c r="G11" s="2"/>
      <c r="H11" s="2">
        <f t="shared" si="0"/>
        <v>3550</v>
      </c>
      <c r="I11" s="1" t="s">
        <v>253</v>
      </c>
      <c r="J11" s="4" t="s">
        <v>11</v>
      </c>
      <c r="K11" s="1"/>
      <c r="L11" s="3"/>
      <c r="M11" s="28"/>
      <c r="N11" s="3">
        <f t="shared" si="1"/>
        <v>0</v>
      </c>
      <c r="O11" s="3">
        <f t="shared" si="2"/>
        <v>0</v>
      </c>
      <c r="P11" s="3">
        <f t="shared" si="3"/>
        <v>0</v>
      </c>
    </row>
    <row r="12" spans="1:16" ht="81" customHeight="1">
      <c r="A12" s="1" t="s">
        <v>162</v>
      </c>
      <c r="B12" s="1"/>
      <c r="C12" s="6" t="s">
        <v>22</v>
      </c>
      <c r="D12" s="7" t="s">
        <v>2</v>
      </c>
      <c r="E12" s="2">
        <v>400</v>
      </c>
      <c r="F12" s="2"/>
      <c r="G12" s="2"/>
      <c r="H12" s="2">
        <f t="shared" si="0"/>
        <v>400</v>
      </c>
      <c r="I12" s="1" t="s">
        <v>253</v>
      </c>
      <c r="J12" s="4" t="s">
        <v>11</v>
      </c>
      <c r="K12" s="1"/>
      <c r="L12" s="3"/>
      <c r="M12" s="28"/>
      <c r="N12" s="3">
        <f t="shared" si="1"/>
        <v>0</v>
      </c>
      <c r="O12" s="3">
        <f t="shared" si="2"/>
        <v>0</v>
      </c>
      <c r="P12" s="3">
        <f t="shared" si="3"/>
        <v>0</v>
      </c>
    </row>
    <row r="13" spans="1:16" ht="79.5" customHeight="1">
      <c r="A13" s="1" t="s">
        <v>163</v>
      </c>
      <c r="B13" s="1"/>
      <c r="C13" s="6" t="s">
        <v>23</v>
      </c>
      <c r="D13" s="7" t="s">
        <v>2</v>
      </c>
      <c r="E13" s="2">
        <v>400</v>
      </c>
      <c r="F13" s="2">
        <v>1450</v>
      </c>
      <c r="G13" s="2"/>
      <c r="H13" s="2">
        <f t="shared" si="0"/>
        <v>1850</v>
      </c>
      <c r="I13" s="1" t="s">
        <v>253</v>
      </c>
      <c r="J13" s="4" t="s">
        <v>11</v>
      </c>
      <c r="K13" s="1"/>
      <c r="L13" s="3"/>
      <c r="M13" s="28"/>
      <c r="N13" s="3">
        <f t="shared" si="1"/>
        <v>0</v>
      </c>
      <c r="O13" s="3">
        <f t="shared" si="2"/>
        <v>0</v>
      </c>
      <c r="P13" s="3">
        <f t="shared" si="3"/>
        <v>0</v>
      </c>
    </row>
    <row r="14" spans="1:16" ht="81.75" customHeight="1">
      <c r="A14" s="1" t="s">
        <v>164</v>
      </c>
      <c r="B14" s="1"/>
      <c r="C14" s="6" t="s">
        <v>3</v>
      </c>
      <c r="D14" s="7" t="s">
        <v>2</v>
      </c>
      <c r="E14" s="2">
        <v>400</v>
      </c>
      <c r="F14" s="2">
        <v>50</v>
      </c>
      <c r="G14" s="2"/>
      <c r="H14" s="2">
        <f t="shared" si="0"/>
        <v>450</v>
      </c>
      <c r="I14" s="1" t="s">
        <v>253</v>
      </c>
      <c r="J14" s="4" t="s">
        <v>11</v>
      </c>
      <c r="K14" s="1"/>
      <c r="L14" s="3"/>
      <c r="M14" s="28"/>
      <c r="N14" s="3">
        <f t="shared" si="1"/>
        <v>0</v>
      </c>
      <c r="O14" s="3">
        <f t="shared" si="2"/>
        <v>0</v>
      </c>
      <c r="P14" s="3">
        <f t="shared" si="3"/>
        <v>0</v>
      </c>
    </row>
    <row r="15" spans="1:16" ht="81" customHeight="1">
      <c r="A15" s="1" t="s">
        <v>165</v>
      </c>
      <c r="B15" s="1"/>
      <c r="C15" s="6" t="s">
        <v>4</v>
      </c>
      <c r="D15" s="7" t="s">
        <v>2</v>
      </c>
      <c r="E15" s="2">
        <v>400</v>
      </c>
      <c r="F15" s="2">
        <v>30</v>
      </c>
      <c r="G15" s="2"/>
      <c r="H15" s="2">
        <f t="shared" si="0"/>
        <v>430</v>
      </c>
      <c r="I15" s="1" t="s">
        <v>253</v>
      </c>
      <c r="J15" s="4" t="s">
        <v>11</v>
      </c>
      <c r="K15" s="1"/>
      <c r="L15" s="3"/>
      <c r="M15" s="28"/>
      <c r="N15" s="3">
        <f t="shared" si="1"/>
        <v>0</v>
      </c>
      <c r="O15" s="3">
        <f t="shared" si="2"/>
        <v>0</v>
      </c>
      <c r="P15" s="3">
        <f t="shared" si="3"/>
        <v>0</v>
      </c>
    </row>
    <row r="16" spans="1:16" ht="86.25" customHeight="1">
      <c r="A16" s="1" t="s">
        <v>166</v>
      </c>
      <c r="B16" s="1"/>
      <c r="C16" s="6" t="s">
        <v>5</v>
      </c>
      <c r="D16" s="7" t="s">
        <v>2</v>
      </c>
      <c r="E16" s="2">
        <v>400</v>
      </c>
      <c r="F16" s="2">
        <v>150</v>
      </c>
      <c r="G16" s="2"/>
      <c r="H16" s="2">
        <f t="shared" si="0"/>
        <v>550</v>
      </c>
      <c r="I16" s="1" t="s">
        <v>253</v>
      </c>
      <c r="J16" s="4" t="s">
        <v>11</v>
      </c>
      <c r="K16" s="1"/>
      <c r="L16" s="3"/>
      <c r="M16" s="28"/>
      <c r="N16" s="3">
        <f t="shared" si="1"/>
        <v>0</v>
      </c>
      <c r="O16" s="3">
        <f t="shared" si="2"/>
        <v>0</v>
      </c>
      <c r="P16" s="3">
        <f t="shared" si="3"/>
        <v>0</v>
      </c>
    </row>
    <row r="17" spans="1:16" ht="84" customHeight="1">
      <c r="A17" s="1" t="s">
        <v>167</v>
      </c>
      <c r="B17" s="1"/>
      <c r="C17" s="6" t="s">
        <v>6</v>
      </c>
      <c r="D17" s="7" t="s">
        <v>2</v>
      </c>
      <c r="E17" s="2">
        <v>400</v>
      </c>
      <c r="F17" s="2">
        <v>100</v>
      </c>
      <c r="G17" s="2"/>
      <c r="H17" s="2">
        <f t="shared" si="0"/>
        <v>500</v>
      </c>
      <c r="I17" s="1" t="s">
        <v>253</v>
      </c>
      <c r="J17" s="4" t="s">
        <v>11</v>
      </c>
      <c r="K17" s="1"/>
      <c r="L17" s="3"/>
      <c r="M17" s="28"/>
      <c r="N17" s="3">
        <f t="shared" si="1"/>
        <v>0</v>
      </c>
      <c r="O17" s="3">
        <f t="shared" si="2"/>
        <v>0</v>
      </c>
      <c r="P17" s="3">
        <f t="shared" si="3"/>
        <v>0</v>
      </c>
    </row>
    <row r="18" spans="1:16" ht="80.25" customHeight="1">
      <c r="A18" s="1" t="s">
        <v>168</v>
      </c>
      <c r="B18" s="1"/>
      <c r="C18" s="6" t="s">
        <v>7</v>
      </c>
      <c r="D18" s="7" t="s">
        <v>2</v>
      </c>
      <c r="E18" s="2">
        <v>1600</v>
      </c>
      <c r="F18" s="2">
        <v>80</v>
      </c>
      <c r="G18" s="2"/>
      <c r="H18" s="2">
        <f t="shared" si="0"/>
        <v>1680</v>
      </c>
      <c r="I18" s="1" t="s">
        <v>253</v>
      </c>
      <c r="J18" s="4" t="s">
        <v>13</v>
      </c>
      <c r="K18" s="1"/>
      <c r="L18" s="3"/>
      <c r="M18" s="28"/>
      <c r="N18" s="3">
        <f t="shared" si="1"/>
        <v>0</v>
      </c>
      <c r="O18" s="3">
        <f t="shared" si="2"/>
        <v>0</v>
      </c>
      <c r="P18" s="3">
        <f t="shared" si="3"/>
        <v>0</v>
      </c>
    </row>
    <row r="19" spans="1:16" ht="75.75" customHeight="1">
      <c r="A19" s="1" t="s">
        <v>169</v>
      </c>
      <c r="B19" s="1"/>
      <c r="C19" s="6" t="s">
        <v>8</v>
      </c>
      <c r="D19" s="7" t="s">
        <v>2</v>
      </c>
      <c r="E19" s="2">
        <v>60</v>
      </c>
      <c r="F19" s="2"/>
      <c r="G19" s="2"/>
      <c r="H19" s="2">
        <f t="shared" si="0"/>
        <v>60</v>
      </c>
      <c r="I19" s="1" t="s">
        <v>253</v>
      </c>
      <c r="J19" s="4" t="s">
        <v>13</v>
      </c>
      <c r="K19" s="1"/>
      <c r="L19" s="3"/>
      <c r="M19" s="28"/>
      <c r="N19" s="3">
        <f t="shared" si="1"/>
        <v>0</v>
      </c>
      <c r="O19" s="3">
        <f t="shared" si="2"/>
        <v>0</v>
      </c>
      <c r="P19" s="3">
        <f t="shared" si="3"/>
        <v>0</v>
      </c>
    </row>
    <row r="20" spans="1:16" ht="87" customHeight="1">
      <c r="A20" s="1" t="s">
        <v>170</v>
      </c>
      <c r="B20" s="1"/>
      <c r="C20" s="6" t="s">
        <v>9</v>
      </c>
      <c r="D20" s="7" t="s">
        <v>2</v>
      </c>
      <c r="E20" s="2">
        <v>1600</v>
      </c>
      <c r="F20" s="2"/>
      <c r="G20" s="2"/>
      <c r="H20" s="2">
        <f t="shared" si="0"/>
        <v>1600</v>
      </c>
      <c r="I20" s="1" t="s">
        <v>253</v>
      </c>
      <c r="J20" s="4" t="s">
        <v>13</v>
      </c>
      <c r="K20" s="1"/>
      <c r="L20" s="3"/>
      <c r="M20" s="28"/>
      <c r="N20" s="3">
        <f t="shared" si="1"/>
        <v>0</v>
      </c>
      <c r="O20" s="3">
        <f t="shared" si="2"/>
        <v>0</v>
      </c>
      <c r="P20" s="3">
        <f t="shared" si="3"/>
        <v>0</v>
      </c>
    </row>
    <row r="21" spans="1:16" ht="87" customHeight="1">
      <c r="A21" s="1" t="s">
        <v>171</v>
      </c>
      <c r="B21" s="1"/>
      <c r="C21" s="6" t="s">
        <v>109</v>
      </c>
      <c r="D21" s="7" t="s">
        <v>2</v>
      </c>
      <c r="E21" s="2">
        <v>900</v>
      </c>
      <c r="F21" s="2">
        <v>80</v>
      </c>
      <c r="G21" s="2"/>
      <c r="H21" s="2">
        <f t="shared" si="0"/>
        <v>980</v>
      </c>
      <c r="I21" s="1" t="s">
        <v>253</v>
      </c>
      <c r="J21" s="4" t="s">
        <v>13</v>
      </c>
      <c r="K21" s="1"/>
      <c r="L21" s="3"/>
      <c r="M21" s="28"/>
      <c r="N21" s="3">
        <f t="shared" si="1"/>
        <v>0</v>
      </c>
      <c r="O21" s="3">
        <f t="shared" si="2"/>
        <v>0</v>
      </c>
      <c r="P21" s="3">
        <f t="shared" si="3"/>
        <v>0</v>
      </c>
    </row>
    <row r="22" spans="1:16" ht="83.25" customHeight="1">
      <c r="A22" s="1" t="s">
        <v>172</v>
      </c>
      <c r="B22" s="1"/>
      <c r="C22" s="6" t="s">
        <v>10</v>
      </c>
      <c r="D22" s="7" t="s">
        <v>2</v>
      </c>
      <c r="E22" s="2">
        <v>1600</v>
      </c>
      <c r="F22" s="2">
        <v>300</v>
      </c>
      <c r="G22" s="2"/>
      <c r="H22" s="2">
        <f t="shared" si="0"/>
        <v>1900</v>
      </c>
      <c r="I22" s="1" t="s">
        <v>254</v>
      </c>
      <c r="J22" s="4" t="s">
        <v>12</v>
      </c>
      <c r="K22" s="1"/>
      <c r="L22" s="3"/>
      <c r="M22" s="28"/>
      <c r="N22" s="3">
        <f t="shared" si="1"/>
        <v>0</v>
      </c>
      <c r="O22" s="3">
        <f t="shared" si="2"/>
        <v>0</v>
      </c>
      <c r="P22" s="3">
        <f t="shared" si="3"/>
        <v>0</v>
      </c>
    </row>
    <row r="23" spans="1:16" ht="19.5" customHeight="1">
      <c r="A23" s="4" t="s">
        <v>173</v>
      </c>
      <c r="B23" s="8"/>
      <c r="C23" s="9" t="s">
        <v>220</v>
      </c>
      <c r="D23" s="1"/>
      <c r="E23" s="2"/>
      <c r="F23" s="2"/>
      <c r="G23" s="2"/>
      <c r="H23" s="2"/>
      <c r="I23" s="1"/>
      <c r="J23" s="4"/>
      <c r="K23" s="1"/>
      <c r="L23" s="3"/>
      <c r="M23" s="28"/>
      <c r="N23" s="3"/>
      <c r="O23" s="3"/>
      <c r="P23" s="3"/>
    </row>
    <row r="24" spans="1:16" ht="63.75">
      <c r="A24" s="4" t="s">
        <v>173</v>
      </c>
      <c r="B24" s="1">
        <v>1</v>
      </c>
      <c r="C24" s="6" t="s">
        <v>24</v>
      </c>
      <c r="D24" s="1" t="s">
        <v>2</v>
      </c>
      <c r="E24" s="2">
        <v>10</v>
      </c>
      <c r="F24" s="2"/>
      <c r="G24" s="2"/>
      <c r="H24" s="2">
        <f>E24+F24+G24</f>
        <v>10</v>
      </c>
      <c r="I24" s="1" t="s">
        <v>253</v>
      </c>
      <c r="J24" s="4" t="s">
        <v>12</v>
      </c>
      <c r="K24" s="1"/>
      <c r="L24" s="3"/>
      <c r="M24" s="28"/>
      <c r="N24" s="3">
        <f t="shared" si="1"/>
        <v>0</v>
      </c>
      <c r="O24" s="3">
        <f t="shared" si="2"/>
        <v>0</v>
      </c>
      <c r="P24" s="3">
        <f t="shared" si="3"/>
        <v>0</v>
      </c>
    </row>
    <row r="25" spans="1:16" ht="63.75">
      <c r="A25" s="4" t="s">
        <v>173</v>
      </c>
      <c r="B25" s="1">
        <v>2</v>
      </c>
      <c r="C25" s="6" t="s">
        <v>114</v>
      </c>
      <c r="D25" s="1" t="s">
        <v>2</v>
      </c>
      <c r="E25" s="2">
        <v>50</v>
      </c>
      <c r="F25" s="2"/>
      <c r="G25" s="2"/>
      <c r="H25" s="2">
        <f aca="true" t="shared" si="4" ref="H25:H46">E25+F25+G25</f>
        <v>50</v>
      </c>
      <c r="I25" s="1" t="s">
        <v>253</v>
      </c>
      <c r="J25" s="4" t="s">
        <v>12</v>
      </c>
      <c r="K25" s="1"/>
      <c r="L25" s="3"/>
      <c r="M25" s="28"/>
      <c r="N25" s="3">
        <f t="shared" si="1"/>
        <v>0</v>
      </c>
      <c r="O25" s="3">
        <f t="shared" si="2"/>
        <v>0</v>
      </c>
      <c r="P25" s="3">
        <f t="shared" si="3"/>
        <v>0</v>
      </c>
    </row>
    <row r="26" spans="1:16" ht="63.75">
      <c r="A26" s="4" t="s">
        <v>173</v>
      </c>
      <c r="B26" s="1">
        <v>3</v>
      </c>
      <c r="C26" s="6" t="s">
        <v>115</v>
      </c>
      <c r="D26" s="1" t="s">
        <v>2</v>
      </c>
      <c r="E26" s="2">
        <v>127</v>
      </c>
      <c r="F26" s="2"/>
      <c r="G26" s="2"/>
      <c r="H26" s="2">
        <f t="shared" si="4"/>
        <v>127</v>
      </c>
      <c r="I26" s="1" t="s">
        <v>253</v>
      </c>
      <c r="J26" s="4" t="s">
        <v>12</v>
      </c>
      <c r="K26" s="1"/>
      <c r="L26" s="3"/>
      <c r="M26" s="28"/>
      <c r="N26" s="3">
        <f t="shared" si="1"/>
        <v>0</v>
      </c>
      <c r="O26" s="3">
        <f t="shared" si="2"/>
        <v>0</v>
      </c>
      <c r="P26" s="3">
        <f t="shared" si="3"/>
        <v>0</v>
      </c>
    </row>
    <row r="27" spans="1:16" ht="63.75">
      <c r="A27" s="4" t="s">
        <v>173</v>
      </c>
      <c r="B27" s="1">
        <v>4</v>
      </c>
      <c r="C27" s="31" t="s">
        <v>365</v>
      </c>
      <c r="D27" s="1" t="s">
        <v>2</v>
      </c>
      <c r="E27" s="2">
        <v>5</v>
      </c>
      <c r="F27" s="2"/>
      <c r="G27" s="2"/>
      <c r="H27" s="2">
        <f t="shared" si="4"/>
        <v>5</v>
      </c>
      <c r="I27" s="1" t="s">
        <v>253</v>
      </c>
      <c r="J27" s="4" t="s">
        <v>12</v>
      </c>
      <c r="K27" s="1"/>
      <c r="L27" s="3"/>
      <c r="M27" s="28"/>
      <c r="N27" s="3">
        <f t="shared" si="1"/>
        <v>0</v>
      </c>
      <c r="O27" s="3">
        <f t="shared" si="2"/>
        <v>0</v>
      </c>
      <c r="P27" s="3">
        <f t="shared" si="3"/>
        <v>0</v>
      </c>
    </row>
    <row r="28" spans="1:16" ht="63.75">
      <c r="A28" s="4" t="s">
        <v>173</v>
      </c>
      <c r="B28" s="1">
        <v>5</v>
      </c>
      <c r="C28" s="6" t="s">
        <v>116</v>
      </c>
      <c r="D28" s="1" t="s">
        <v>2</v>
      </c>
      <c r="E28" s="2">
        <v>10</v>
      </c>
      <c r="F28" s="2"/>
      <c r="G28" s="2"/>
      <c r="H28" s="2">
        <f t="shared" si="4"/>
        <v>10</v>
      </c>
      <c r="I28" s="1" t="s">
        <v>253</v>
      </c>
      <c r="J28" s="4" t="s">
        <v>12</v>
      </c>
      <c r="K28" s="1"/>
      <c r="L28" s="3"/>
      <c r="M28" s="28"/>
      <c r="N28" s="3">
        <f t="shared" si="1"/>
        <v>0</v>
      </c>
      <c r="O28" s="3">
        <f t="shared" si="2"/>
        <v>0</v>
      </c>
      <c r="P28" s="3">
        <f t="shared" si="3"/>
        <v>0</v>
      </c>
    </row>
    <row r="29" spans="1:16" ht="63.75">
      <c r="A29" s="4" t="s">
        <v>173</v>
      </c>
      <c r="B29" s="1">
        <v>6</v>
      </c>
      <c r="C29" s="6" t="s">
        <v>117</v>
      </c>
      <c r="D29" s="1" t="s">
        <v>2</v>
      </c>
      <c r="E29" s="2">
        <v>25</v>
      </c>
      <c r="F29" s="2"/>
      <c r="G29" s="2"/>
      <c r="H29" s="2">
        <f t="shared" si="4"/>
        <v>25</v>
      </c>
      <c r="I29" s="1" t="s">
        <v>253</v>
      </c>
      <c r="J29" s="4" t="s">
        <v>12</v>
      </c>
      <c r="K29" s="1"/>
      <c r="L29" s="3"/>
      <c r="M29" s="28"/>
      <c r="N29" s="3">
        <f t="shared" si="1"/>
        <v>0</v>
      </c>
      <c r="O29" s="3">
        <f t="shared" si="2"/>
        <v>0</v>
      </c>
      <c r="P29" s="3">
        <f t="shared" si="3"/>
        <v>0</v>
      </c>
    </row>
    <row r="30" spans="1:16" ht="63.75">
      <c r="A30" s="4" t="s">
        <v>173</v>
      </c>
      <c r="B30" s="1">
        <v>7</v>
      </c>
      <c r="C30" s="6" t="s">
        <v>25</v>
      </c>
      <c r="D30" s="1" t="s">
        <v>2</v>
      </c>
      <c r="E30" s="2">
        <v>2</v>
      </c>
      <c r="F30" s="2"/>
      <c r="G30" s="2"/>
      <c r="H30" s="2">
        <f t="shared" si="4"/>
        <v>2</v>
      </c>
      <c r="I30" s="1" t="s">
        <v>253</v>
      </c>
      <c r="J30" s="4" t="s">
        <v>12</v>
      </c>
      <c r="K30" s="1"/>
      <c r="L30" s="3"/>
      <c r="M30" s="28"/>
      <c r="N30" s="3">
        <f t="shared" si="1"/>
        <v>0</v>
      </c>
      <c r="O30" s="3">
        <f t="shared" si="2"/>
        <v>0</v>
      </c>
      <c r="P30" s="3">
        <f t="shared" si="3"/>
        <v>0</v>
      </c>
    </row>
    <row r="31" spans="1:16" ht="63.75">
      <c r="A31" s="4" t="s">
        <v>173</v>
      </c>
      <c r="B31" s="1">
        <v>8</v>
      </c>
      <c r="C31" s="6" t="s">
        <v>26</v>
      </c>
      <c r="D31" s="1" t="s">
        <v>2</v>
      </c>
      <c r="E31" s="2">
        <v>2</v>
      </c>
      <c r="F31" s="2"/>
      <c r="G31" s="2"/>
      <c r="H31" s="2">
        <f t="shared" si="4"/>
        <v>2</v>
      </c>
      <c r="I31" s="1" t="s">
        <v>253</v>
      </c>
      <c r="J31" s="4" t="s">
        <v>12</v>
      </c>
      <c r="K31" s="1"/>
      <c r="L31" s="3"/>
      <c r="M31" s="28"/>
      <c r="N31" s="3">
        <f t="shared" si="1"/>
        <v>0</v>
      </c>
      <c r="O31" s="3">
        <f t="shared" si="2"/>
        <v>0</v>
      </c>
      <c r="P31" s="3">
        <f t="shared" si="3"/>
        <v>0</v>
      </c>
    </row>
    <row r="32" spans="1:16" ht="63.75">
      <c r="A32" s="4" t="s">
        <v>173</v>
      </c>
      <c r="B32" s="1">
        <v>9</v>
      </c>
      <c r="C32" s="6" t="s">
        <v>118</v>
      </c>
      <c r="D32" s="1" t="s">
        <v>2</v>
      </c>
      <c r="E32" s="2">
        <v>30</v>
      </c>
      <c r="F32" s="2"/>
      <c r="G32" s="2"/>
      <c r="H32" s="2">
        <f t="shared" si="4"/>
        <v>30</v>
      </c>
      <c r="I32" s="1" t="s">
        <v>253</v>
      </c>
      <c r="J32" s="4" t="s">
        <v>12</v>
      </c>
      <c r="K32" s="1"/>
      <c r="L32" s="3"/>
      <c r="M32" s="28"/>
      <c r="N32" s="3">
        <f t="shared" si="1"/>
        <v>0</v>
      </c>
      <c r="O32" s="3">
        <f t="shared" si="2"/>
        <v>0</v>
      </c>
      <c r="P32" s="3">
        <f t="shared" si="3"/>
        <v>0</v>
      </c>
    </row>
    <row r="33" spans="1:16" ht="63.75">
      <c r="A33" s="4" t="s">
        <v>173</v>
      </c>
      <c r="B33" s="1">
        <v>10</v>
      </c>
      <c r="C33" s="6" t="s">
        <v>119</v>
      </c>
      <c r="D33" s="1" t="s">
        <v>2</v>
      </c>
      <c r="E33" s="2">
        <v>10</v>
      </c>
      <c r="F33" s="2"/>
      <c r="G33" s="2"/>
      <c r="H33" s="2">
        <f t="shared" si="4"/>
        <v>10</v>
      </c>
      <c r="I33" s="1" t="s">
        <v>253</v>
      </c>
      <c r="J33" s="4" t="s">
        <v>12</v>
      </c>
      <c r="K33" s="1"/>
      <c r="L33" s="3"/>
      <c r="M33" s="28"/>
      <c r="N33" s="3">
        <f t="shared" si="1"/>
        <v>0</v>
      </c>
      <c r="O33" s="3">
        <f t="shared" si="2"/>
        <v>0</v>
      </c>
      <c r="P33" s="3">
        <f t="shared" si="3"/>
        <v>0</v>
      </c>
    </row>
    <row r="34" spans="1:16" ht="63.75">
      <c r="A34" s="4" t="s">
        <v>173</v>
      </c>
      <c r="B34" s="1">
        <v>11</v>
      </c>
      <c r="C34" s="6" t="s">
        <v>209</v>
      </c>
      <c r="D34" s="1" t="s">
        <v>2</v>
      </c>
      <c r="E34" s="2">
        <v>5</v>
      </c>
      <c r="F34" s="2"/>
      <c r="G34" s="2"/>
      <c r="H34" s="2">
        <f t="shared" si="4"/>
        <v>5</v>
      </c>
      <c r="I34" s="1" t="s">
        <v>253</v>
      </c>
      <c r="J34" s="4" t="s">
        <v>12</v>
      </c>
      <c r="K34" s="1"/>
      <c r="L34" s="3"/>
      <c r="M34" s="28"/>
      <c r="N34" s="3">
        <f t="shared" si="1"/>
        <v>0</v>
      </c>
      <c r="O34" s="3">
        <f t="shared" si="2"/>
        <v>0</v>
      </c>
      <c r="P34" s="3">
        <f t="shared" si="3"/>
        <v>0</v>
      </c>
    </row>
    <row r="35" spans="1:16" ht="63.75">
      <c r="A35" s="4" t="s">
        <v>173</v>
      </c>
      <c r="B35" s="1">
        <v>12</v>
      </c>
      <c r="C35" s="6" t="s">
        <v>27</v>
      </c>
      <c r="D35" s="1" t="s">
        <v>2</v>
      </c>
      <c r="E35" s="2">
        <v>3</v>
      </c>
      <c r="F35" s="2"/>
      <c r="G35" s="2"/>
      <c r="H35" s="2">
        <f t="shared" si="4"/>
        <v>3</v>
      </c>
      <c r="I35" s="1" t="s">
        <v>253</v>
      </c>
      <c r="J35" s="4" t="s">
        <v>12</v>
      </c>
      <c r="K35" s="1"/>
      <c r="L35" s="3"/>
      <c r="M35" s="28"/>
      <c r="N35" s="3">
        <f t="shared" si="1"/>
        <v>0</v>
      </c>
      <c r="O35" s="3">
        <f t="shared" si="2"/>
        <v>0</v>
      </c>
      <c r="P35" s="3">
        <f t="shared" si="3"/>
        <v>0</v>
      </c>
    </row>
    <row r="36" spans="1:16" ht="63.75">
      <c r="A36" s="4" t="s">
        <v>173</v>
      </c>
      <c r="B36" s="1">
        <v>13</v>
      </c>
      <c r="C36" s="6" t="s">
        <v>28</v>
      </c>
      <c r="D36" s="1" t="s">
        <v>2</v>
      </c>
      <c r="E36" s="2">
        <v>3</v>
      </c>
      <c r="F36" s="2"/>
      <c r="G36" s="2"/>
      <c r="H36" s="2">
        <f t="shared" si="4"/>
        <v>3</v>
      </c>
      <c r="I36" s="1" t="s">
        <v>253</v>
      </c>
      <c r="J36" s="4" t="s">
        <v>12</v>
      </c>
      <c r="K36" s="1"/>
      <c r="L36" s="3"/>
      <c r="M36" s="28"/>
      <c r="N36" s="3">
        <f t="shared" si="1"/>
        <v>0</v>
      </c>
      <c r="O36" s="3">
        <f t="shared" si="2"/>
        <v>0</v>
      </c>
      <c r="P36" s="3">
        <f t="shared" si="3"/>
        <v>0</v>
      </c>
    </row>
    <row r="37" spans="1:16" ht="63.75">
      <c r="A37" s="4" t="s">
        <v>173</v>
      </c>
      <c r="B37" s="1">
        <v>14</v>
      </c>
      <c r="C37" s="6" t="s">
        <v>120</v>
      </c>
      <c r="D37" s="1" t="s">
        <v>2</v>
      </c>
      <c r="E37" s="2">
        <v>30</v>
      </c>
      <c r="F37" s="2"/>
      <c r="G37" s="2"/>
      <c r="H37" s="2">
        <f t="shared" si="4"/>
        <v>30</v>
      </c>
      <c r="I37" s="1" t="s">
        <v>253</v>
      </c>
      <c r="J37" s="4" t="s">
        <v>12</v>
      </c>
      <c r="K37" s="1"/>
      <c r="L37" s="3"/>
      <c r="M37" s="28"/>
      <c r="N37" s="3">
        <f t="shared" si="1"/>
        <v>0</v>
      </c>
      <c r="O37" s="3">
        <f t="shared" si="2"/>
        <v>0</v>
      </c>
      <c r="P37" s="3">
        <f t="shared" si="3"/>
        <v>0</v>
      </c>
    </row>
    <row r="38" spans="1:16" ht="63.75">
      <c r="A38" s="4" t="s">
        <v>173</v>
      </c>
      <c r="B38" s="1">
        <v>15</v>
      </c>
      <c r="C38" s="6" t="s">
        <v>29</v>
      </c>
      <c r="D38" s="1" t="s">
        <v>2</v>
      </c>
      <c r="E38" s="2">
        <v>2</v>
      </c>
      <c r="F38" s="2"/>
      <c r="G38" s="2"/>
      <c r="H38" s="2">
        <f t="shared" si="4"/>
        <v>2</v>
      </c>
      <c r="I38" s="1" t="s">
        <v>253</v>
      </c>
      <c r="J38" s="4" t="s">
        <v>12</v>
      </c>
      <c r="K38" s="1"/>
      <c r="L38" s="3"/>
      <c r="M38" s="28"/>
      <c r="N38" s="3">
        <f t="shared" si="1"/>
        <v>0</v>
      </c>
      <c r="O38" s="3">
        <f t="shared" si="2"/>
        <v>0</v>
      </c>
      <c r="P38" s="3">
        <f t="shared" si="3"/>
        <v>0</v>
      </c>
    </row>
    <row r="39" spans="1:16" ht="63.75">
      <c r="A39" s="4" t="s">
        <v>173</v>
      </c>
      <c r="B39" s="1">
        <v>16</v>
      </c>
      <c r="C39" s="6" t="s">
        <v>30</v>
      </c>
      <c r="D39" s="1" t="s">
        <v>2</v>
      </c>
      <c r="E39" s="2">
        <v>2</v>
      </c>
      <c r="F39" s="2"/>
      <c r="G39" s="2"/>
      <c r="H39" s="2">
        <f t="shared" si="4"/>
        <v>2</v>
      </c>
      <c r="I39" s="1" t="s">
        <v>253</v>
      </c>
      <c r="J39" s="4" t="s">
        <v>12</v>
      </c>
      <c r="K39" s="1"/>
      <c r="L39" s="3"/>
      <c r="M39" s="28"/>
      <c r="N39" s="3">
        <f t="shared" si="1"/>
        <v>0</v>
      </c>
      <c r="O39" s="3">
        <f t="shared" si="2"/>
        <v>0</v>
      </c>
      <c r="P39" s="3">
        <f t="shared" si="3"/>
        <v>0</v>
      </c>
    </row>
    <row r="40" spans="1:16" ht="63.75">
      <c r="A40" s="4" t="s">
        <v>173</v>
      </c>
      <c r="B40" s="1">
        <v>17</v>
      </c>
      <c r="C40" s="6" t="s">
        <v>31</v>
      </c>
      <c r="D40" s="1" t="s">
        <v>2</v>
      </c>
      <c r="E40" s="2">
        <v>2</v>
      </c>
      <c r="F40" s="2"/>
      <c r="G40" s="2"/>
      <c r="H40" s="2">
        <f t="shared" si="4"/>
        <v>2</v>
      </c>
      <c r="I40" s="1" t="s">
        <v>253</v>
      </c>
      <c r="J40" s="4" t="s">
        <v>12</v>
      </c>
      <c r="K40" s="1"/>
      <c r="L40" s="3"/>
      <c r="M40" s="28"/>
      <c r="N40" s="3">
        <f t="shared" si="1"/>
        <v>0</v>
      </c>
      <c r="O40" s="3">
        <f t="shared" si="2"/>
        <v>0</v>
      </c>
      <c r="P40" s="3">
        <f t="shared" si="3"/>
        <v>0</v>
      </c>
    </row>
    <row r="41" spans="1:16" ht="63.75">
      <c r="A41" s="4" t="s">
        <v>173</v>
      </c>
      <c r="B41" s="1">
        <v>18</v>
      </c>
      <c r="C41" s="6" t="s">
        <v>32</v>
      </c>
      <c r="D41" s="1" t="s">
        <v>2</v>
      </c>
      <c r="E41" s="2">
        <v>1</v>
      </c>
      <c r="F41" s="2"/>
      <c r="G41" s="2"/>
      <c r="H41" s="2">
        <f t="shared" si="4"/>
        <v>1</v>
      </c>
      <c r="I41" s="1" t="s">
        <v>253</v>
      </c>
      <c r="J41" s="4" t="s">
        <v>12</v>
      </c>
      <c r="K41" s="1"/>
      <c r="L41" s="3"/>
      <c r="M41" s="28"/>
      <c r="N41" s="3">
        <f t="shared" si="1"/>
        <v>0</v>
      </c>
      <c r="O41" s="3">
        <f t="shared" si="2"/>
        <v>0</v>
      </c>
      <c r="P41" s="3">
        <f t="shared" si="3"/>
        <v>0</v>
      </c>
    </row>
    <row r="42" spans="1:16" ht="63.75">
      <c r="A42" s="4" t="s">
        <v>173</v>
      </c>
      <c r="B42" s="1">
        <v>19</v>
      </c>
      <c r="C42" s="6" t="s">
        <v>33</v>
      </c>
      <c r="D42" s="1" t="s">
        <v>2</v>
      </c>
      <c r="E42" s="2">
        <v>1</v>
      </c>
      <c r="F42" s="2"/>
      <c r="G42" s="2"/>
      <c r="H42" s="2">
        <f t="shared" si="4"/>
        <v>1</v>
      </c>
      <c r="I42" s="1" t="s">
        <v>253</v>
      </c>
      <c r="J42" s="4" t="s">
        <v>12</v>
      </c>
      <c r="K42" s="1"/>
      <c r="L42" s="3"/>
      <c r="M42" s="28"/>
      <c r="N42" s="3">
        <f t="shared" si="1"/>
        <v>0</v>
      </c>
      <c r="O42" s="3">
        <f t="shared" si="2"/>
        <v>0</v>
      </c>
      <c r="P42" s="3">
        <f t="shared" si="3"/>
        <v>0</v>
      </c>
    </row>
    <row r="43" spans="1:16" ht="63.75">
      <c r="A43" s="4" t="s">
        <v>173</v>
      </c>
      <c r="B43" s="1">
        <v>20</v>
      </c>
      <c r="C43" s="6" t="s">
        <v>121</v>
      </c>
      <c r="D43" s="1" t="s">
        <v>2</v>
      </c>
      <c r="E43" s="2">
        <v>70</v>
      </c>
      <c r="F43" s="2"/>
      <c r="G43" s="2"/>
      <c r="H43" s="2">
        <f t="shared" si="4"/>
        <v>70</v>
      </c>
      <c r="I43" s="1" t="s">
        <v>253</v>
      </c>
      <c r="J43" s="4" t="s">
        <v>12</v>
      </c>
      <c r="K43" s="1"/>
      <c r="L43" s="3"/>
      <c r="M43" s="28"/>
      <c r="N43" s="3">
        <f t="shared" si="1"/>
        <v>0</v>
      </c>
      <c r="O43" s="3">
        <f t="shared" si="2"/>
        <v>0</v>
      </c>
      <c r="P43" s="3">
        <f t="shared" si="3"/>
        <v>0</v>
      </c>
    </row>
    <row r="44" spans="1:16" ht="63.75">
      <c r="A44" s="4" t="s">
        <v>173</v>
      </c>
      <c r="B44" s="1">
        <v>21</v>
      </c>
      <c r="C44" s="6" t="s">
        <v>122</v>
      </c>
      <c r="D44" s="1" t="s">
        <v>2</v>
      </c>
      <c r="E44" s="2">
        <v>5</v>
      </c>
      <c r="F44" s="2"/>
      <c r="G44" s="2"/>
      <c r="H44" s="2">
        <f t="shared" si="4"/>
        <v>5</v>
      </c>
      <c r="I44" s="1" t="s">
        <v>253</v>
      </c>
      <c r="J44" s="4" t="s">
        <v>12</v>
      </c>
      <c r="K44" s="1"/>
      <c r="L44" s="3"/>
      <c r="M44" s="28"/>
      <c r="N44" s="3">
        <f t="shared" si="1"/>
        <v>0</v>
      </c>
      <c r="O44" s="3">
        <f t="shared" si="2"/>
        <v>0</v>
      </c>
      <c r="P44" s="3">
        <f t="shared" si="3"/>
        <v>0</v>
      </c>
    </row>
    <row r="45" spans="1:16" ht="63.75">
      <c r="A45" s="4" t="s">
        <v>173</v>
      </c>
      <c r="B45" s="1">
        <v>22</v>
      </c>
      <c r="C45" s="31" t="s">
        <v>366</v>
      </c>
      <c r="D45" s="1" t="s">
        <v>2</v>
      </c>
      <c r="E45" s="2">
        <v>5</v>
      </c>
      <c r="F45" s="2"/>
      <c r="G45" s="2"/>
      <c r="H45" s="2">
        <f t="shared" si="4"/>
        <v>5</v>
      </c>
      <c r="I45" s="1" t="s">
        <v>253</v>
      </c>
      <c r="J45" s="4" t="s">
        <v>12</v>
      </c>
      <c r="K45" s="1"/>
      <c r="L45" s="3"/>
      <c r="M45" s="28"/>
      <c r="N45" s="3">
        <f t="shared" si="1"/>
        <v>0</v>
      </c>
      <c r="O45" s="3">
        <f t="shared" si="2"/>
        <v>0</v>
      </c>
      <c r="P45" s="3">
        <f t="shared" si="3"/>
        <v>0</v>
      </c>
    </row>
    <row r="46" spans="1:16" ht="63.75">
      <c r="A46" s="4" t="s">
        <v>173</v>
      </c>
      <c r="B46" s="1">
        <v>23</v>
      </c>
      <c r="C46" s="6" t="s">
        <v>123</v>
      </c>
      <c r="D46" s="1" t="s">
        <v>2</v>
      </c>
      <c r="E46" s="2">
        <v>5</v>
      </c>
      <c r="F46" s="2"/>
      <c r="G46" s="2"/>
      <c r="H46" s="2">
        <f t="shared" si="4"/>
        <v>5</v>
      </c>
      <c r="I46" s="1" t="s">
        <v>253</v>
      </c>
      <c r="J46" s="4" t="s">
        <v>12</v>
      </c>
      <c r="K46" s="1"/>
      <c r="L46" s="3"/>
      <c r="M46" s="28"/>
      <c r="N46" s="3">
        <f t="shared" si="1"/>
        <v>0</v>
      </c>
      <c r="O46" s="3">
        <f t="shared" si="2"/>
        <v>0</v>
      </c>
      <c r="P46" s="3">
        <f t="shared" si="3"/>
        <v>0</v>
      </c>
    </row>
    <row r="47" spans="1:16" ht="41.25" customHeight="1">
      <c r="A47" s="4" t="s">
        <v>173</v>
      </c>
      <c r="B47" s="1"/>
      <c r="C47" s="6"/>
      <c r="D47" s="1"/>
      <c r="E47" s="2"/>
      <c r="F47" s="2"/>
      <c r="G47" s="2"/>
      <c r="H47" s="2"/>
      <c r="I47" s="1"/>
      <c r="J47" s="4"/>
      <c r="K47" s="1"/>
      <c r="L47" s="3"/>
      <c r="N47" s="3" t="s">
        <v>276</v>
      </c>
      <c r="O47" s="3">
        <f>SUM(O24:O46)</f>
        <v>0</v>
      </c>
      <c r="P47" s="3">
        <f>SUM(P24:P46)</f>
        <v>0</v>
      </c>
    </row>
    <row r="48" spans="1:16" ht="28.5" customHeight="1">
      <c r="A48" s="4" t="s">
        <v>222</v>
      </c>
      <c r="B48" s="8"/>
      <c r="C48" s="9" t="s">
        <v>221</v>
      </c>
      <c r="D48" s="10"/>
      <c r="E48" s="2"/>
      <c r="F48" s="2"/>
      <c r="G48" s="2"/>
      <c r="H48" s="2"/>
      <c r="I48" s="1"/>
      <c r="J48" s="4"/>
      <c r="K48" s="1"/>
      <c r="L48" s="3"/>
      <c r="M48" s="28"/>
      <c r="N48" s="3"/>
      <c r="O48" s="3"/>
      <c r="P48" s="3"/>
    </row>
    <row r="49" spans="1:16" ht="63.75">
      <c r="A49" s="4" t="s">
        <v>222</v>
      </c>
      <c r="B49" s="1">
        <v>1</v>
      </c>
      <c r="C49" s="6" t="s">
        <v>131</v>
      </c>
      <c r="D49" s="1" t="s">
        <v>2</v>
      </c>
      <c r="E49" s="2">
        <v>1</v>
      </c>
      <c r="F49" s="2"/>
      <c r="G49" s="2"/>
      <c r="H49" s="2">
        <f>E49+F49+G49</f>
        <v>1</v>
      </c>
      <c r="I49" s="1" t="s">
        <v>253</v>
      </c>
      <c r="J49" s="4" t="s">
        <v>12</v>
      </c>
      <c r="K49" s="1"/>
      <c r="L49" s="3"/>
      <c r="M49" s="28"/>
      <c r="N49" s="3">
        <f>L49*L49*M49/100</f>
        <v>0</v>
      </c>
      <c r="O49" s="3">
        <f>L49*H49</f>
        <v>0</v>
      </c>
      <c r="P49" s="3">
        <f>N49*H49</f>
        <v>0</v>
      </c>
    </row>
    <row r="50" spans="1:16" ht="63.75">
      <c r="A50" s="4" t="s">
        <v>222</v>
      </c>
      <c r="B50" s="1">
        <v>2</v>
      </c>
      <c r="C50" s="6" t="s">
        <v>132</v>
      </c>
      <c r="D50" s="1" t="s">
        <v>2</v>
      </c>
      <c r="E50" s="2">
        <v>2</v>
      </c>
      <c r="F50" s="2"/>
      <c r="G50" s="2"/>
      <c r="H50" s="2">
        <f aca="true" t="shared" si="5" ref="H50:H67">E50+F50+G50</f>
        <v>2</v>
      </c>
      <c r="I50" s="1" t="s">
        <v>253</v>
      </c>
      <c r="J50" s="4" t="s">
        <v>12</v>
      </c>
      <c r="K50" s="1"/>
      <c r="L50" s="3"/>
      <c r="M50" s="28"/>
      <c r="N50" s="3">
        <f aca="true" t="shared" si="6" ref="N50:N68">L50*L50*M50/100</f>
        <v>0</v>
      </c>
      <c r="O50" s="3">
        <f aca="true" t="shared" si="7" ref="O50:O68">L50*H50</f>
        <v>0</v>
      </c>
      <c r="P50" s="3">
        <f aca="true" t="shared" si="8" ref="P50:P68">N50*H50</f>
        <v>0</v>
      </c>
    </row>
    <row r="51" spans="1:16" ht="63.75">
      <c r="A51" s="4" t="s">
        <v>222</v>
      </c>
      <c r="B51" s="1">
        <v>3</v>
      </c>
      <c r="C51" s="6" t="s">
        <v>133</v>
      </c>
      <c r="D51" s="1" t="s">
        <v>2</v>
      </c>
      <c r="E51" s="2">
        <v>2</v>
      </c>
      <c r="F51" s="2"/>
      <c r="G51" s="2"/>
      <c r="H51" s="2">
        <f t="shared" si="5"/>
        <v>2</v>
      </c>
      <c r="I51" s="1" t="s">
        <v>253</v>
      </c>
      <c r="J51" s="4" t="s">
        <v>12</v>
      </c>
      <c r="K51" s="1"/>
      <c r="L51" s="3"/>
      <c r="M51" s="28"/>
      <c r="N51" s="3">
        <f t="shared" si="6"/>
        <v>0</v>
      </c>
      <c r="O51" s="3">
        <f t="shared" si="7"/>
        <v>0</v>
      </c>
      <c r="P51" s="3">
        <f t="shared" si="8"/>
        <v>0</v>
      </c>
    </row>
    <row r="52" spans="1:16" ht="63.75">
      <c r="A52" s="4" t="s">
        <v>222</v>
      </c>
      <c r="B52" s="1">
        <v>4</v>
      </c>
      <c r="C52" s="6" t="s">
        <v>134</v>
      </c>
      <c r="D52" s="1" t="s">
        <v>2</v>
      </c>
      <c r="E52" s="2">
        <v>3</v>
      </c>
      <c r="F52" s="2"/>
      <c r="G52" s="2"/>
      <c r="H52" s="2">
        <f t="shared" si="5"/>
        <v>3</v>
      </c>
      <c r="I52" s="1" t="s">
        <v>253</v>
      </c>
      <c r="J52" s="4" t="s">
        <v>12</v>
      </c>
      <c r="K52" s="1"/>
      <c r="L52" s="3"/>
      <c r="M52" s="28"/>
      <c r="N52" s="3">
        <f t="shared" si="6"/>
        <v>0</v>
      </c>
      <c r="O52" s="3">
        <f t="shared" si="7"/>
        <v>0</v>
      </c>
      <c r="P52" s="3">
        <f t="shared" si="8"/>
        <v>0</v>
      </c>
    </row>
    <row r="53" spans="1:16" ht="63.75">
      <c r="A53" s="4" t="s">
        <v>222</v>
      </c>
      <c r="B53" s="1">
        <v>5</v>
      </c>
      <c r="C53" s="6" t="s">
        <v>135</v>
      </c>
      <c r="D53" s="1" t="s">
        <v>2</v>
      </c>
      <c r="E53" s="2">
        <v>5</v>
      </c>
      <c r="F53" s="2"/>
      <c r="G53" s="2"/>
      <c r="H53" s="2">
        <f t="shared" si="5"/>
        <v>5</v>
      </c>
      <c r="I53" s="1" t="s">
        <v>253</v>
      </c>
      <c r="J53" s="4" t="s">
        <v>12</v>
      </c>
      <c r="K53" s="1"/>
      <c r="L53" s="3"/>
      <c r="M53" s="28"/>
      <c r="N53" s="3">
        <f t="shared" si="6"/>
        <v>0</v>
      </c>
      <c r="O53" s="3">
        <f t="shared" si="7"/>
        <v>0</v>
      </c>
      <c r="P53" s="3">
        <f t="shared" si="8"/>
        <v>0</v>
      </c>
    </row>
    <row r="54" spans="1:16" ht="63.75">
      <c r="A54" s="4" t="s">
        <v>222</v>
      </c>
      <c r="B54" s="1">
        <v>6</v>
      </c>
      <c r="C54" s="6" t="s">
        <v>136</v>
      </c>
      <c r="D54" s="1" t="s">
        <v>2</v>
      </c>
      <c r="E54" s="2">
        <v>5</v>
      </c>
      <c r="F54" s="2"/>
      <c r="G54" s="2"/>
      <c r="H54" s="2">
        <f t="shared" si="5"/>
        <v>5</v>
      </c>
      <c r="I54" s="1" t="s">
        <v>253</v>
      </c>
      <c r="J54" s="4" t="s">
        <v>12</v>
      </c>
      <c r="K54" s="1"/>
      <c r="L54" s="3"/>
      <c r="M54" s="28"/>
      <c r="N54" s="3">
        <f t="shared" si="6"/>
        <v>0</v>
      </c>
      <c r="O54" s="3">
        <f t="shared" si="7"/>
        <v>0</v>
      </c>
      <c r="P54" s="3">
        <f t="shared" si="8"/>
        <v>0</v>
      </c>
    </row>
    <row r="55" spans="1:16" ht="63.75">
      <c r="A55" s="4" t="s">
        <v>222</v>
      </c>
      <c r="B55" s="1">
        <v>7</v>
      </c>
      <c r="C55" s="6" t="s">
        <v>137</v>
      </c>
      <c r="D55" s="1" t="s">
        <v>2</v>
      </c>
      <c r="E55" s="2">
        <v>33</v>
      </c>
      <c r="F55" s="2"/>
      <c r="G55" s="2"/>
      <c r="H55" s="2">
        <f t="shared" si="5"/>
        <v>33</v>
      </c>
      <c r="I55" s="1" t="s">
        <v>253</v>
      </c>
      <c r="J55" s="4" t="s">
        <v>12</v>
      </c>
      <c r="K55" s="1"/>
      <c r="L55" s="3"/>
      <c r="M55" s="28"/>
      <c r="N55" s="3">
        <f t="shared" si="6"/>
        <v>0</v>
      </c>
      <c r="O55" s="3">
        <f t="shared" si="7"/>
        <v>0</v>
      </c>
      <c r="P55" s="3">
        <f t="shared" si="8"/>
        <v>0</v>
      </c>
    </row>
    <row r="56" spans="1:16" ht="63.75">
      <c r="A56" s="4" t="s">
        <v>222</v>
      </c>
      <c r="B56" s="1">
        <v>8</v>
      </c>
      <c r="C56" s="6" t="s">
        <v>138</v>
      </c>
      <c r="D56" s="1" t="s">
        <v>2</v>
      </c>
      <c r="E56" s="2">
        <v>5</v>
      </c>
      <c r="F56" s="2"/>
      <c r="G56" s="2"/>
      <c r="H56" s="2">
        <f t="shared" si="5"/>
        <v>5</v>
      </c>
      <c r="I56" s="1" t="s">
        <v>253</v>
      </c>
      <c r="J56" s="4" t="s">
        <v>12</v>
      </c>
      <c r="K56" s="1"/>
      <c r="L56" s="3"/>
      <c r="M56" s="28"/>
      <c r="N56" s="3">
        <f t="shared" si="6"/>
        <v>0</v>
      </c>
      <c r="O56" s="3">
        <f t="shared" si="7"/>
        <v>0</v>
      </c>
      <c r="P56" s="3">
        <f t="shared" si="8"/>
        <v>0</v>
      </c>
    </row>
    <row r="57" spans="1:16" ht="63.75">
      <c r="A57" s="4" t="s">
        <v>222</v>
      </c>
      <c r="B57" s="1">
        <v>9</v>
      </c>
      <c r="C57" s="6" t="s">
        <v>139</v>
      </c>
      <c r="D57" s="1" t="s">
        <v>2</v>
      </c>
      <c r="E57" s="2">
        <v>5</v>
      </c>
      <c r="F57" s="2"/>
      <c r="G57" s="2"/>
      <c r="H57" s="2">
        <f t="shared" si="5"/>
        <v>5</v>
      </c>
      <c r="I57" s="1" t="s">
        <v>253</v>
      </c>
      <c r="J57" s="4" t="s">
        <v>12</v>
      </c>
      <c r="K57" s="1"/>
      <c r="L57" s="3"/>
      <c r="M57" s="28"/>
      <c r="N57" s="3">
        <f t="shared" si="6"/>
        <v>0</v>
      </c>
      <c r="O57" s="3">
        <f t="shared" si="7"/>
        <v>0</v>
      </c>
      <c r="P57" s="3">
        <f t="shared" si="8"/>
        <v>0</v>
      </c>
    </row>
    <row r="58" spans="1:16" ht="63.75">
      <c r="A58" s="4" t="s">
        <v>222</v>
      </c>
      <c r="B58" s="1">
        <v>10</v>
      </c>
      <c r="C58" s="6" t="s">
        <v>205</v>
      </c>
      <c r="D58" s="1" t="s">
        <v>2</v>
      </c>
      <c r="E58" s="2">
        <v>5</v>
      </c>
      <c r="F58" s="2"/>
      <c r="G58" s="2"/>
      <c r="H58" s="2">
        <f t="shared" si="5"/>
        <v>5</v>
      </c>
      <c r="I58" s="1" t="s">
        <v>253</v>
      </c>
      <c r="J58" s="4" t="s">
        <v>12</v>
      </c>
      <c r="K58" s="1"/>
      <c r="L58" s="3"/>
      <c r="M58" s="28"/>
      <c r="N58" s="3">
        <f t="shared" si="6"/>
        <v>0</v>
      </c>
      <c r="O58" s="3">
        <f t="shared" si="7"/>
        <v>0</v>
      </c>
      <c r="P58" s="3">
        <f t="shared" si="8"/>
        <v>0</v>
      </c>
    </row>
    <row r="59" spans="1:16" ht="63.75">
      <c r="A59" s="4" t="s">
        <v>222</v>
      </c>
      <c r="B59" s="1">
        <v>11</v>
      </c>
      <c r="C59" s="6" t="s">
        <v>206</v>
      </c>
      <c r="D59" s="1" t="s">
        <v>2</v>
      </c>
      <c r="E59" s="2">
        <v>3</v>
      </c>
      <c r="F59" s="2"/>
      <c r="G59" s="2"/>
      <c r="H59" s="2">
        <f t="shared" si="5"/>
        <v>3</v>
      </c>
      <c r="I59" s="1" t="s">
        <v>253</v>
      </c>
      <c r="J59" s="4" t="s">
        <v>12</v>
      </c>
      <c r="K59" s="1"/>
      <c r="L59" s="3"/>
      <c r="M59" s="28"/>
      <c r="N59" s="3">
        <f t="shared" si="6"/>
        <v>0</v>
      </c>
      <c r="O59" s="3">
        <f t="shared" si="7"/>
        <v>0</v>
      </c>
      <c r="P59" s="3">
        <f t="shared" si="8"/>
        <v>0</v>
      </c>
    </row>
    <row r="60" spans="1:16" ht="63.75">
      <c r="A60" s="4" t="s">
        <v>222</v>
      </c>
      <c r="B60" s="1">
        <v>12</v>
      </c>
      <c r="C60" s="6" t="s">
        <v>207</v>
      </c>
      <c r="D60" s="1" t="s">
        <v>2</v>
      </c>
      <c r="E60" s="2">
        <v>3</v>
      </c>
      <c r="F60" s="2"/>
      <c r="G60" s="2"/>
      <c r="H60" s="2">
        <f t="shared" si="5"/>
        <v>3</v>
      </c>
      <c r="I60" s="1" t="s">
        <v>253</v>
      </c>
      <c r="J60" s="4" t="s">
        <v>12</v>
      </c>
      <c r="K60" s="1"/>
      <c r="L60" s="3"/>
      <c r="M60" s="28"/>
      <c r="N60" s="3">
        <f t="shared" si="6"/>
        <v>0</v>
      </c>
      <c r="O60" s="3">
        <f t="shared" si="7"/>
        <v>0</v>
      </c>
      <c r="P60" s="3">
        <f t="shared" si="8"/>
        <v>0</v>
      </c>
    </row>
    <row r="61" spans="1:16" ht="63.75">
      <c r="A61" s="4" t="s">
        <v>222</v>
      </c>
      <c r="B61" s="1">
        <v>13</v>
      </c>
      <c r="C61" s="6" t="s">
        <v>208</v>
      </c>
      <c r="D61" s="1" t="s">
        <v>2</v>
      </c>
      <c r="E61" s="2">
        <v>3</v>
      </c>
      <c r="F61" s="2"/>
      <c r="G61" s="2"/>
      <c r="H61" s="2">
        <f t="shared" si="5"/>
        <v>3</v>
      </c>
      <c r="I61" s="1" t="s">
        <v>253</v>
      </c>
      <c r="J61" s="4" t="s">
        <v>12</v>
      </c>
      <c r="K61" s="1"/>
      <c r="L61" s="3"/>
      <c r="M61" s="28"/>
      <c r="N61" s="3">
        <f t="shared" si="6"/>
        <v>0</v>
      </c>
      <c r="O61" s="3">
        <f t="shared" si="7"/>
        <v>0</v>
      </c>
      <c r="P61" s="3">
        <f t="shared" si="8"/>
        <v>0</v>
      </c>
    </row>
    <row r="62" spans="1:16" ht="63.75">
      <c r="A62" s="4" t="s">
        <v>222</v>
      </c>
      <c r="B62" s="1">
        <v>14</v>
      </c>
      <c r="C62" s="6" t="s">
        <v>112</v>
      </c>
      <c r="D62" s="1" t="s">
        <v>2</v>
      </c>
      <c r="E62" s="2">
        <v>3</v>
      </c>
      <c r="F62" s="2"/>
      <c r="G62" s="2"/>
      <c r="H62" s="2">
        <f t="shared" si="5"/>
        <v>3</v>
      </c>
      <c r="I62" s="1" t="s">
        <v>253</v>
      </c>
      <c r="J62" s="4" t="s">
        <v>12</v>
      </c>
      <c r="K62" s="1"/>
      <c r="L62" s="3"/>
      <c r="M62" s="28"/>
      <c r="N62" s="3">
        <f t="shared" si="6"/>
        <v>0</v>
      </c>
      <c r="O62" s="3">
        <f t="shared" si="7"/>
        <v>0</v>
      </c>
      <c r="P62" s="3">
        <f t="shared" si="8"/>
        <v>0</v>
      </c>
    </row>
    <row r="63" spans="1:16" ht="63.75">
      <c r="A63" s="4" t="s">
        <v>222</v>
      </c>
      <c r="B63" s="1">
        <v>15</v>
      </c>
      <c r="C63" s="6" t="s">
        <v>113</v>
      </c>
      <c r="D63" s="1" t="s">
        <v>2</v>
      </c>
      <c r="E63" s="2">
        <v>5</v>
      </c>
      <c r="F63" s="2"/>
      <c r="G63" s="2"/>
      <c r="H63" s="2">
        <f t="shared" si="5"/>
        <v>5</v>
      </c>
      <c r="I63" s="1" t="s">
        <v>253</v>
      </c>
      <c r="J63" s="4" t="s">
        <v>12</v>
      </c>
      <c r="K63" s="1"/>
      <c r="L63" s="3"/>
      <c r="M63" s="28"/>
      <c r="N63" s="3">
        <f t="shared" si="6"/>
        <v>0</v>
      </c>
      <c r="O63" s="3">
        <f t="shared" si="7"/>
        <v>0</v>
      </c>
      <c r="P63" s="3">
        <f t="shared" si="8"/>
        <v>0</v>
      </c>
    </row>
    <row r="64" spans="1:16" ht="63.75">
      <c r="A64" s="4" t="s">
        <v>222</v>
      </c>
      <c r="B64" s="1">
        <v>16</v>
      </c>
      <c r="C64" s="6" t="s">
        <v>34</v>
      </c>
      <c r="D64" s="1" t="s">
        <v>2</v>
      </c>
      <c r="E64" s="2">
        <v>3</v>
      </c>
      <c r="F64" s="2"/>
      <c r="G64" s="2"/>
      <c r="H64" s="2">
        <f t="shared" si="5"/>
        <v>3</v>
      </c>
      <c r="I64" s="1" t="s">
        <v>253</v>
      </c>
      <c r="J64" s="4" t="s">
        <v>12</v>
      </c>
      <c r="K64" s="1"/>
      <c r="L64" s="3"/>
      <c r="M64" s="28"/>
      <c r="N64" s="3">
        <f t="shared" si="6"/>
        <v>0</v>
      </c>
      <c r="O64" s="3">
        <f t="shared" si="7"/>
        <v>0</v>
      </c>
      <c r="P64" s="3">
        <f t="shared" si="8"/>
        <v>0</v>
      </c>
    </row>
    <row r="65" spans="1:16" ht="63.75">
      <c r="A65" s="4" t="s">
        <v>222</v>
      </c>
      <c r="B65" s="1">
        <v>17</v>
      </c>
      <c r="C65" s="6" t="s">
        <v>35</v>
      </c>
      <c r="D65" s="1" t="s">
        <v>2</v>
      </c>
      <c r="E65" s="2">
        <v>6</v>
      </c>
      <c r="F65" s="2"/>
      <c r="G65" s="2"/>
      <c r="H65" s="2">
        <f t="shared" si="5"/>
        <v>6</v>
      </c>
      <c r="I65" s="1" t="s">
        <v>253</v>
      </c>
      <c r="J65" s="4" t="s">
        <v>12</v>
      </c>
      <c r="K65" s="1"/>
      <c r="L65" s="3"/>
      <c r="M65" s="28"/>
      <c r="N65" s="3">
        <f t="shared" si="6"/>
        <v>0</v>
      </c>
      <c r="O65" s="3">
        <f t="shared" si="7"/>
        <v>0</v>
      </c>
      <c r="P65" s="3">
        <f t="shared" si="8"/>
        <v>0</v>
      </c>
    </row>
    <row r="66" spans="1:16" ht="63.75">
      <c r="A66" s="4" t="s">
        <v>222</v>
      </c>
      <c r="B66" s="1">
        <v>18</v>
      </c>
      <c r="C66" s="6" t="s">
        <v>36</v>
      </c>
      <c r="D66" s="1" t="s">
        <v>2</v>
      </c>
      <c r="E66" s="2">
        <v>3</v>
      </c>
      <c r="F66" s="2"/>
      <c r="G66" s="2"/>
      <c r="H66" s="2">
        <f t="shared" si="5"/>
        <v>3</v>
      </c>
      <c r="I66" s="1" t="s">
        <v>253</v>
      </c>
      <c r="J66" s="4" t="s">
        <v>12</v>
      </c>
      <c r="K66" s="1"/>
      <c r="L66" s="3"/>
      <c r="M66" s="28"/>
      <c r="N66" s="3">
        <f t="shared" si="6"/>
        <v>0</v>
      </c>
      <c r="O66" s="3">
        <f t="shared" si="7"/>
        <v>0</v>
      </c>
      <c r="P66" s="3">
        <f t="shared" si="8"/>
        <v>0</v>
      </c>
    </row>
    <row r="67" spans="1:16" ht="63.75">
      <c r="A67" s="4" t="s">
        <v>222</v>
      </c>
      <c r="B67" s="1">
        <v>19</v>
      </c>
      <c r="C67" s="6" t="s">
        <v>37</v>
      </c>
      <c r="D67" s="1" t="s">
        <v>2</v>
      </c>
      <c r="E67" s="2">
        <v>3</v>
      </c>
      <c r="F67" s="2"/>
      <c r="G67" s="2"/>
      <c r="H67" s="2">
        <f t="shared" si="5"/>
        <v>3</v>
      </c>
      <c r="I67" s="1" t="s">
        <v>253</v>
      </c>
      <c r="J67" s="4" t="s">
        <v>12</v>
      </c>
      <c r="K67" s="1"/>
      <c r="L67" s="3"/>
      <c r="M67" s="28"/>
      <c r="N67" s="3">
        <f t="shared" si="6"/>
        <v>0</v>
      </c>
      <c r="O67" s="3">
        <f t="shared" si="7"/>
        <v>0</v>
      </c>
      <c r="P67" s="3">
        <f t="shared" si="8"/>
        <v>0</v>
      </c>
    </row>
    <row r="68" spans="1:16" ht="63.75">
      <c r="A68" s="4" t="s">
        <v>222</v>
      </c>
      <c r="B68" s="1">
        <v>20</v>
      </c>
      <c r="C68" s="6" t="s">
        <v>38</v>
      </c>
      <c r="D68" s="1" t="s">
        <v>2</v>
      </c>
      <c r="E68" s="2">
        <v>3</v>
      </c>
      <c r="F68" s="2"/>
      <c r="G68" s="2"/>
      <c r="H68" s="2">
        <f>E68+F68+G68</f>
        <v>3</v>
      </c>
      <c r="I68" s="1" t="s">
        <v>253</v>
      </c>
      <c r="J68" s="4" t="s">
        <v>12</v>
      </c>
      <c r="K68" s="1"/>
      <c r="L68" s="3"/>
      <c r="M68" s="28"/>
      <c r="N68" s="3">
        <f t="shared" si="6"/>
        <v>0</v>
      </c>
      <c r="O68" s="3">
        <f t="shared" si="7"/>
        <v>0</v>
      </c>
      <c r="P68" s="3">
        <f t="shared" si="8"/>
        <v>0</v>
      </c>
    </row>
    <row r="69" spans="1:16" ht="47.25" customHeight="1">
      <c r="A69" s="4" t="s">
        <v>222</v>
      </c>
      <c r="B69" s="1"/>
      <c r="C69" s="6"/>
      <c r="D69" s="1"/>
      <c r="E69" s="2"/>
      <c r="F69" s="2"/>
      <c r="G69" s="2"/>
      <c r="H69" s="2"/>
      <c r="I69" s="1"/>
      <c r="J69" s="4"/>
      <c r="K69" s="1"/>
      <c r="L69" s="3"/>
      <c r="M69" s="28"/>
      <c r="N69" s="3" t="s">
        <v>277</v>
      </c>
      <c r="O69" s="3">
        <f>SUM(O49:O68)</f>
        <v>0</v>
      </c>
      <c r="P69" s="3">
        <f>SUM(P49:P68)</f>
        <v>0</v>
      </c>
    </row>
    <row r="70" spans="1:16" ht="28.5" customHeight="1">
      <c r="A70" s="4" t="s">
        <v>224</v>
      </c>
      <c r="B70" s="8"/>
      <c r="C70" s="9" t="s">
        <v>223</v>
      </c>
      <c r="D70" s="10"/>
      <c r="E70" s="2"/>
      <c r="F70" s="2"/>
      <c r="G70" s="2"/>
      <c r="H70" s="2"/>
      <c r="I70" s="1"/>
      <c r="J70" s="4"/>
      <c r="K70" s="1"/>
      <c r="L70" s="3"/>
      <c r="M70" s="28"/>
      <c r="N70" s="3"/>
      <c r="O70" s="3"/>
      <c r="P70" s="3"/>
    </row>
    <row r="71" spans="1:16" ht="63.75">
      <c r="A71" s="4" t="s">
        <v>224</v>
      </c>
      <c r="B71" s="1">
        <v>1</v>
      </c>
      <c r="C71" s="6" t="s">
        <v>140</v>
      </c>
      <c r="D71" s="1" t="s">
        <v>2</v>
      </c>
      <c r="E71" s="2">
        <v>5</v>
      </c>
      <c r="F71" s="2"/>
      <c r="G71" s="2"/>
      <c r="H71" s="2">
        <f>E71+F71+G71</f>
        <v>5</v>
      </c>
      <c r="I71" s="1" t="s">
        <v>253</v>
      </c>
      <c r="J71" s="4" t="s">
        <v>12</v>
      </c>
      <c r="K71" s="1"/>
      <c r="L71" s="3"/>
      <c r="M71" s="28"/>
      <c r="N71" s="3">
        <f>L71*L71*M71/100</f>
        <v>0</v>
      </c>
      <c r="O71" s="3">
        <f>L71*H71</f>
        <v>0</v>
      </c>
      <c r="P71" s="3">
        <f>N71*H71</f>
        <v>0</v>
      </c>
    </row>
    <row r="72" spans="1:16" ht="63.75">
      <c r="A72" s="4" t="s">
        <v>224</v>
      </c>
      <c r="B72" s="1">
        <v>2</v>
      </c>
      <c r="C72" s="31" t="s">
        <v>367</v>
      </c>
      <c r="D72" s="1" t="s">
        <v>2</v>
      </c>
      <c r="E72" s="2">
        <v>5</v>
      </c>
      <c r="F72" s="2"/>
      <c r="G72" s="2"/>
      <c r="H72" s="2">
        <f aca="true" t="shared" si="9" ref="H72:H86">E72+F72+G72</f>
        <v>5</v>
      </c>
      <c r="I72" s="1" t="s">
        <v>253</v>
      </c>
      <c r="J72" s="4" t="s">
        <v>12</v>
      </c>
      <c r="K72" s="1"/>
      <c r="L72" s="3"/>
      <c r="M72" s="28"/>
      <c r="N72" s="3">
        <f aca="true" t="shared" si="10" ref="N72:N86">L72*L72*M72/100</f>
        <v>0</v>
      </c>
      <c r="O72" s="3">
        <f aca="true" t="shared" si="11" ref="O72:O86">L72*H72</f>
        <v>0</v>
      </c>
      <c r="P72" s="3">
        <f aca="true" t="shared" si="12" ref="P72:P86">N72*H72</f>
        <v>0</v>
      </c>
    </row>
    <row r="73" spans="1:16" ht="63.75">
      <c r="A73" s="4" t="s">
        <v>224</v>
      </c>
      <c r="B73" s="1">
        <v>3</v>
      </c>
      <c r="C73" s="6" t="s">
        <v>141</v>
      </c>
      <c r="D73" s="1" t="s">
        <v>2</v>
      </c>
      <c r="E73" s="2">
        <v>5</v>
      </c>
      <c r="F73" s="2"/>
      <c r="G73" s="2"/>
      <c r="H73" s="2">
        <f t="shared" si="9"/>
        <v>5</v>
      </c>
      <c r="I73" s="1" t="s">
        <v>253</v>
      </c>
      <c r="J73" s="4" t="s">
        <v>12</v>
      </c>
      <c r="K73" s="1"/>
      <c r="L73" s="3"/>
      <c r="M73" s="28"/>
      <c r="N73" s="3">
        <f t="shared" si="10"/>
        <v>0</v>
      </c>
      <c r="O73" s="3">
        <f t="shared" si="11"/>
        <v>0</v>
      </c>
      <c r="P73" s="3">
        <f t="shared" si="12"/>
        <v>0</v>
      </c>
    </row>
    <row r="74" spans="1:16" ht="63.75">
      <c r="A74" s="4" t="s">
        <v>224</v>
      </c>
      <c r="B74" s="1">
        <v>4</v>
      </c>
      <c r="C74" s="6" t="s">
        <v>142</v>
      </c>
      <c r="D74" s="1" t="s">
        <v>2</v>
      </c>
      <c r="E74" s="2">
        <v>3</v>
      </c>
      <c r="F74" s="2"/>
      <c r="G74" s="2"/>
      <c r="H74" s="2">
        <f t="shared" si="9"/>
        <v>3</v>
      </c>
      <c r="I74" s="1" t="s">
        <v>253</v>
      </c>
      <c r="J74" s="4" t="s">
        <v>12</v>
      </c>
      <c r="K74" s="1"/>
      <c r="L74" s="3"/>
      <c r="M74" s="28"/>
      <c r="N74" s="3">
        <f t="shared" si="10"/>
        <v>0</v>
      </c>
      <c r="O74" s="3">
        <f t="shared" si="11"/>
        <v>0</v>
      </c>
      <c r="P74" s="3">
        <f t="shared" si="12"/>
        <v>0</v>
      </c>
    </row>
    <row r="75" spans="1:16" ht="63.75">
      <c r="A75" s="4" t="s">
        <v>224</v>
      </c>
      <c r="B75" s="1">
        <v>5</v>
      </c>
      <c r="C75" s="6" t="s">
        <v>143</v>
      </c>
      <c r="D75" s="1" t="s">
        <v>2</v>
      </c>
      <c r="E75" s="2">
        <v>3</v>
      </c>
      <c r="F75" s="2"/>
      <c r="G75" s="2"/>
      <c r="H75" s="2">
        <f t="shared" si="9"/>
        <v>3</v>
      </c>
      <c r="I75" s="1" t="s">
        <v>253</v>
      </c>
      <c r="J75" s="4" t="s">
        <v>12</v>
      </c>
      <c r="K75" s="1"/>
      <c r="L75" s="3"/>
      <c r="M75" s="28"/>
      <c r="N75" s="3">
        <f t="shared" si="10"/>
        <v>0</v>
      </c>
      <c r="O75" s="3">
        <f t="shared" si="11"/>
        <v>0</v>
      </c>
      <c r="P75" s="3">
        <f t="shared" si="12"/>
        <v>0</v>
      </c>
    </row>
    <row r="76" spans="1:16" ht="63.75">
      <c r="A76" s="4" t="s">
        <v>224</v>
      </c>
      <c r="B76" s="1">
        <v>6</v>
      </c>
      <c r="C76" s="6" t="s">
        <v>144</v>
      </c>
      <c r="D76" s="1" t="s">
        <v>2</v>
      </c>
      <c r="E76" s="2">
        <v>10</v>
      </c>
      <c r="F76" s="2"/>
      <c r="G76" s="2"/>
      <c r="H76" s="2">
        <f t="shared" si="9"/>
        <v>10</v>
      </c>
      <c r="I76" s="1" t="s">
        <v>253</v>
      </c>
      <c r="J76" s="4" t="s">
        <v>12</v>
      </c>
      <c r="K76" s="1"/>
      <c r="L76" s="3"/>
      <c r="M76" s="28"/>
      <c r="N76" s="3">
        <f t="shared" si="10"/>
        <v>0</v>
      </c>
      <c r="O76" s="3">
        <f t="shared" si="11"/>
        <v>0</v>
      </c>
      <c r="P76" s="3">
        <f t="shared" si="12"/>
        <v>0</v>
      </c>
    </row>
    <row r="77" spans="1:16" ht="63.75">
      <c r="A77" s="4" t="s">
        <v>224</v>
      </c>
      <c r="B77" s="1">
        <v>7</v>
      </c>
      <c r="C77" s="6" t="s">
        <v>145</v>
      </c>
      <c r="D77" s="1" t="s">
        <v>2</v>
      </c>
      <c r="E77" s="2">
        <v>10</v>
      </c>
      <c r="F77" s="2"/>
      <c r="G77" s="2"/>
      <c r="H77" s="2">
        <f t="shared" si="9"/>
        <v>10</v>
      </c>
      <c r="I77" s="1" t="s">
        <v>253</v>
      </c>
      <c r="J77" s="4" t="s">
        <v>12</v>
      </c>
      <c r="K77" s="1"/>
      <c r="L77" s="3"/>
      <c r="M77" s="28"/>
      <c r="N77" s="3">
        <f t="shared" si="10"/>
        <v>0</v>
      </c>
      <c r="O77" s="3">
        <f t="shared" si="11"/>
        <v>0</v>
      </c>
      <c r="P77" s="3">
        <f t="shared" si="12"/>
        <v>0</v>
      </c>
    </row>
    <row r="78" spans="1:16" ht="63.75">
      <c r="A78" s="4" t="s">
        <v>224</v>
      </c>
      <c r="B78" s="1">
        <v>8</v>
      </c>
      <c r="C78" s="6" t="s">
        <v>146</v>
      </c>
      <c r="D78" s="1" t="s">
        <v>2</v>
      </c>
      <c r="E78" s="2">
        <v>10</v>
      </c>
      <c r="F78" s="2"/>
      <c r="G78" s="2"/>
      <c r="H78" s="2">
        <f t="shared" si="9"/>
        <v>10</v>
      </c>
      <c r="I78" s="1" t="s">
        <v>253</v>
      </c>
      <c r="J78" s="4" t="s">
        <v>12</v>
      </c>
      <c r="K78" s="1"/>
      <c r="L78" s="3"/>
      <c r="M78" s="28"/>
      <c r="N78" s="3">
        <f t="shared" si="10"/>
        <v>0</v>
      </c>
      <c r="O78" s="3">
        <f t="shared" si="11"/>
        <v>0</v>
      </c>
      <c r="P78" s="3">
        <f t="shared" si="12"/>
        <v>0</v>
      </c>
    </row>
    <row r="79" spans="1:16" ht="63.75">
      <c r="A79" s="4" t="s">
        <v>224</v>
      </c>
      <c r="B79" s="1">
        <v>9</v>
      </c>
      <c r="C79" s="6" t="s">
        <v>147</v>
      </c>
      <c r="D79" s="1" t="s">
        <v>2</v>
      </c>
      <c r="E79" s="2">
        <v>10</v>
      </c>
      <c r="F79" s="2"/>
      <c r="G79" s="2"/>
      <c r="H79" s="2">
        <f t="shared" si="9"/>
        <v>10</v>
      </c>
      <c r="I79" s="1" t="s">
        <v>253</v>
      </c>
      <c r="J79" s="4" t="s">
        <v>12</v>
      </c>
      <c r="K79" s="1"/>
      <c r="L79" s="3"/>
      <c r="M79" s="28"/>
      <c r="N79" s="3">
        <f t="shared" si="10"/>
        <v>0</v>
      </c>
      <c r="O79" s="3">
        <f t="shared" si="11"/>
        <v>0</v>
      </c>
      <c r="P79" s="3">
        <f t="shared" si="12"/>
        <v>0</v>
      </c>
    </row>
    <row r="80" spans="1:16" ht="63.75">
      <c r="A80" s="4" t="s">
        <v>224</v>
      </c>
      <c r="B80" s="1">
        <v>10</v>
      </c>
      <c r="C80" s="6" t="s">
        <v>148</v>
      </c>
      <c r="D80" s="1" t="s">
        <v>2</v>
      </c>
      <c r="E80" s="2">
        <v>10</v>
      </c>
      <c r="F80" s="2"/>
      <c r="G80" s="2"/>
      <c r="H80" s="2">
        <f t="shared" si="9"/>
        <v>10</v>
      </c>
      <c r="I80" s="1" t="s">
        <v>253</v>
      </c>
      <c r="J80" s="4" t="s">
        <v>12</v>
      </c>
      <c r="K80" s="1"/>
      <c r="L80" s="3"/>
      <c r="M80" s="28"/>
      <c r="N80" s="3">
        <f t="shared" si="10"/>
        <v>0</v>
      </c>
      <c r="O80" s="3">
        <f t="shared" si="11"/>
        <v>0</v>
      </c>
      <c r="P80" s="3">
        <f t="shared" si="12"/>
        <v>0</v>
      </c>
    </row>
    <row r="81" spans="1:16" ht="63.75">
      <c r="A81" s="4" t="s">
        <v>224</v>
      </c>
      <c r="B81" s="1">
        <v>11</v>
      </c>
      <c r="C81" s="6" t="s">
        <v>149</v>
      </c>
      <c r="D81" s="1" t="s">
        <v>2</v>
      </c>
      <c r="E81" s="2">
        <v>10</v>
      </c>
      <c r="F81" s="2"/>
      <c r="G81" s="2"/>
      <c r="H81" s="2">
        <f t="shared" si="9"/>
        <v>10</v>
      </c>
      <c r="I81" s="1" t="s">
        <v>253</v>
      </c>
      <c r="J81" s="4" t="s">
        <v>12</v>
      </c>
      <c r="K81" s="1"/>
      <c r="L81" s="3"/>
      <c r="M81" s="28"/>
      <c r="N81" s="3">
        <f t="shared" si="10"/>
        <v>0</v>
      </c>
      <c r="O81" s="3">
        <f t="shared" si="11"/>
        <v>0</v>
      </c>
      <c r="P81" s="3">
        <f t="shared" si="12"/>
        <v>0</v>
      </c>
    </row>
    <row r="82" spans="1:16" ht="63.75">
      <c r="A82" s="4" t="s">
        <v>224</v>
      </c>
      <c r="B82" s="1">
        <v>12</v>
      </c>
      <c r="C82" s="6" t="s">
        <v>150</v>
      </c>
      <c r="D82" s="1" t="s">
        <v>2</v>
      </c>
      <c r="E82" s="2">
        <v>5</v>
      </c>
      <c r="F82" s="2"/>
      <c r="G82" s="2"/>
      <c r="H82" s="2">
        <f t="shared" si="9"/>
        <v>5</v>
      </c>
      <c r="I82" s="1" t="s">
        <v>253</v>
      </c>
      <c r="J82" s="4" t="s">
        <v>12</v>
      </c>
      <c r="K82" s="1"/>
      <c r="L82" s="3"/>
      <c r="M82" s="28"/>
      <c r="N82" s="3">
        <f t="shared" si="10"/>
        <v>0</v>
      </c>
      <c r="O82" s="3">
        <f t="shared" si="11"/>
        <v>0</v>
      </c>
      <c r="P82" s="3">
        <f t="shared" si="12"/>
        <v>0</v>
      </c>
    </row>
    <row r="83" spans="1:16" ht="63.75">
      <c r="A83" s="4" t="s">
        <v>224</v>
      </c>
      <c r="B83" s="1">
        <v>13</v>
      </c>
      <c r="C83" s="6" t="s">
        <v>151</v>
      </c>
      <c r="D83" s="1" t="s">
        <v>2</v>
      </c>
      <c r="E83" s="2">
        <v>5</v>
      </c>
      <c r="F83" s="2"/>
      <c r="G83" s="2"/>
      <c r="H83" s="2">
        <f t="shared" si="9"/>
        <v>5</v>
      </c>
      <c r="I83" s="1" t="s">
        <v>253</v>
      </c>
      <c r="J83" s="4" t="s">
        <v>12</v>
      </c>
      <c r="K83" s="1"/>
      <c r="L83" s="3"/>
      <c r="M83" s="28"/>
      <c r="N83" s="3">
        <f t="shared" si="10"/>
        <v>0</v>
      </c>
      <c r="O83" s="3">
        <f t="shared" si="11"/>
        <v>0</v>
      </c>
      <c r="P83" s="3">
        <f t="shared" si="12"/>
        <v>0</v>
      </c>
    </row>
    <row r="84" spans="1:16" ht="63.75">
      <c r="A84" s="4" t="s">
        <v>224</v>
      </c>
      <c r="B84" s="1">
        <v>14</v>
      </c>
      <c r="C84" s="6" t="s">
        <v>152</v>
      </c>
      <c r="D84" s="1" t="s">
        <v>39</v>
      </c>
      <c r="E84" s="2">
        <v>50</v>
      </c>
      <c r="F84" s="2"/>
      <c r="G84" s="2"/>
      <c r="H84" s="2">
        <f t="shared" si="9"/>
        <v>50</v>
      </c>
      <c r="I84" s="1" t="s">
        <v>253</v>
      </c>
      <c r="J84" s="4" t="s">
        <v>12</v>
      </c>
      <c r="K84" s="1"/>
      <c r="L84" s="3"/>
      <c r="M84" s="28"/>
      <c r="N84" s="3">
        <f t="shared" si="10"/>
        <v>0</v>
      </c>
      <c r="O84" s="3">
        <f t="shared" si="11"/>
        <v>0</v>
      </c>
      <c r="P84" s="3">
        <f t="shared" si="12"/>
        <v>0</v>
      </c>
    </row>
    <row r="85" spans="1:16" ht="63.75">
      <c r="A85" s="4" t="s">
        <v>224</v>
      </c>
      <c r="B85" s="1">
        <v>15</v>
      </c>
      <c r="C85" s="6" t="s">
        <v>153</v>
      </c>
      <c r="D85" s="1" t="s">
        <v>39</v>
      </c>
      <c r="E85" s="2">
        <v>5</v>
      </c>
      <c r="F85" s="2"/>
      <c r="G85" s="2"/>
      <c r="H85" s="2">
        <f t="shared" si="9"/>
        <v>5</v>
      </c>
      <c r="I85" s="1" t="s">
        <v>253</v>
      </c>
      <c r="J85" s="4" t="s">
        <v>12</v>
      </c>
      <c r="K85" s="1"/>
      <c r="L85" s="3"/>
      <c r="M85" s="28"/>
      <c r="N85" s="3">
        <f t="shared" si="10"/>
        <v>0</v>
      </c>
      <c r="O85" s="3">
        <f t="shared" si="11"/>
        <v>0</v>
      </c>
      <c r="P85" s="3">
        <f t="shared" si="12"/>
        <v>0</v>
      </c>
    </row>
    <row r="86" spans="1:16" ht="63.75">
      <c r="A86" s="4" t="s">
        <v>224</v>
      </c>
      <c r="B86" s="1">
        <v>16</v>
      </c>
      <c r="C86" s="31" t="s">
        <v>368</v>
      </c>
      <c r="D86" s="1" t="s">
        <v>2</v>
      </c>
      <c r="E86" s="2">
        <v>2</v>
      </c>
      <c r="F86" s="2"/>
      <c r="G86" s="2"/>
      <c r="H86" s="2">
        <f t="shared" si="9"/>
        <v>2</v>
      </c>
      <c r="I86" s="1" t="s">
        <v>253</v>
      </c>
      <c r="J86" s="4" t="s">
        <v>12</v>
      </c>
      <c r="K86" s="1"/>
      <c r="L86" s="3"/>
      <c r="M86" s="28"/>
      <c r="N86" s="3">
        <f t="shared" si="10"/>
        <v>0</v>
      </c>
      <c r="O86" s="3">
        <f t="shared" si="11"/>
        <v>0</v>
      </c>
      <c r="P86" s="3">
        <f t="shared" si="12"/>
        <v>0</v>
      </c>
    </row>
    <row r="87" spans="1:16" ht="47.25" customHeight="1">
      <c r="A87" s="4" t="s">
        <v>224</v>
      </c>
      <c r="B87" s="1"/>
      <c r="C87" s="6"/>
      <c r="D87" s="1"/>
      <c r="E87" s="2"/>
      <c r="F87" s="2"/>
      <c r="G87" s="2"/>
      <c r="H87" s="2"/>
      <c r="I87" s="1"/>
      <c r="J87" s="4"/>
      <c r="K87" s="1"/>
      <c r="L87" s="3"/>
      <c r="M87" s="28"/>
      <c r="N87" s="3" t="s">
        <v>278</v>
      </c>
      <c r="O87" s="3">
        <f>SUM(O71:O86)</f>
        <v>0</v>
      </c>
      <c r="P87" s="3">
        <f>SUM(P71:P86)</f>
        <v>0</v>
      </c>
    </row>
    <row r="88" spans="1:16" ht="30.75" customHeight="1">
      <c r="A88" s="4" t="s">
        <v>226</v>
      </c>
      <c r="B88" s="8"/>
      <c r="C88" s="9" t="s">
        <v>225</v>
      </c>
      <c r="D88" s="1"/>
      <c r="E88" s="2"/>
      <c r="F88" s="2"/>
      <c r="G88" s="2"/>
      <c r="H88" s="2"/>
      <c r="I88" s="1"/>
      <c r="J88" s="4"/>
      <c r="K88" s="1"/>
      <c r="L88" s="3"/>
      <c r="M88" s="28"/>
      <c r="N88" s="3"/>
      <c r="O88" s="3"/>
      <c r="P88" s="3"/>
    </row>
    <row r="89" spans="1:16" ht="76.5">
      <c r="A89" s="4" t="s">
        <v>226</v>
      </c>
      <c r="B89" s="1">
        <v>1</v>
      </c>
      <c r="C89" s="11" t="s">
        <v>210</v>
      </c>
      <c r="D89" s="1" t="s">
        <v>2</v>
      </c>
      <c r="E89" s="2">
        <v>240</v>
      </c>
      <c r="F89" s="2"/>
      <c r="G89" s="2">
        <v>28</v>
      </c>
      <c r="H89" s="2">
        <f>E89+F89+G89</f>
        <v>268</v>
      </c>
      <c r="I89" s="1" t="s">
        <v>253</v>
      </c>
      <c r="J89" s="4" t="s">
        <v>47</v>
      </c>
      <c r="K89" s="1"/>
      <c r="L89" s="3"/>
      <c r="M89" s="28"/>
      <c r="N89" s="3">
        <f>L89*L89*M89/100</f>
        <v>0</v>
      </c>
      <c r="O89" s="3">
        <f>L89*H89</f>
        <v>0</v>
      </c>
      <c r="P89" s="3">
        <f>N89*H89</f>
        <v>0</v>
      </c>
    </row>
    <row r="90" spans="1:16" ht="63.75">
      <c r="A90" s="4" t="s">
        <v>226</v>
      </c>
      <c r="B90" s="1">
        <v>2</v>
      </c>
      <c r="C90" s="11" t="s">
        <v>211</v>
      </c>
      <c r="D90" s="1" t="s">
        <v>2</v>
      </c>
      <c r="E90" s="2">
        <v>16000</v>
      </c>
      <c r="F90" s="2"/>
      <c r="G90" s="2">
        <v>300</v>
      </c>
      <c r="H90" s="2">
        <f aca="true" t="shared" si="13" ref="H90:H125">E90+F90+G90</f>
        <v>16300</v>
      </c>
      <c r="I90" s="1" t="s">
        <v>253</v>
      </c>
      <c r="J90" s="4" t="s">
        <v>48</v>
      </c>
      <c r="K90" s="1"/>
      <c r="L90" s="3"/>
      <c r="M90" s="28"/>
      <c r="N90" s="3">
        <f>L90*L90*M90/100</f>
        <v>0</v>
      </c>
      <c r="O90" s="3">
        <f>L90*H90</f>
        <v>0</v>
      </c>
      <c r="P90" s="3">
        <f>N90*H90</f>
        <v>0</v>
      </c>
    </row>
    <row r="91" spans="1:16" ht="36.75" customHeight="1">
      <c r="A91" s="4" t="s">
        <v>226</v>
      </c>
      <c r="B91" s="1">
        <v>3</v>
      </c>
      <c r="C91" s="11" t="s">
        <v>40</v>
      </c>
      <c r="D91" s="1" t="s">
        <v>2</v>
      </c>
      <c r="E91" s="2">
        <v>5</v>
      </c>
      <c r="F91" s="2"/>
      <c r="G91" s="2"/>
      <c r="H91" s="2">
        <f t="shared" si="13"/>
        <v>5</v>
      </c>
      <c r="I91" s="1" t="s">
        <v>253</v>
      </c>
      <c r="J91" s="4" t="s">
        <v>48</v>
      </c>
      <c r="K91" s="1"/>
      <c r="L91" s="3"/>
      <c r="M91" s="28"/>
      <c r="N91" s="3">
        <f>L91*L91*M91/100</f>
        <v>0</v>
      </c>
      <c r="O91" s="3">
        <f>L91*H91</f>
        <v>0</v>
      </c>
      <c r="P91" s="3">
        <f>N91*H91</f>
        <v>0</v>
      </c>
    </row>
    <row r="92" spans="1:16" ht="36.75" customHeight="1">
      <c r="A92" s="4" t="s">
        <v>226</v>
      </c>
      <c r="B92" s="1"/>
      <c r="C92" s="11"/>
      <c r="D92" s="1"/>
      <c r="E92" s="2"/>
      <c r="F92" s="2"/>
      <c r="G92" s="2"/>
      <c r="H92" s="2"/>
      <c r="I92" s="1"/>
      <c r="J92" s="4"/>
      <c r="K92" s="1"/>
      <c r="L92" s="3"/>
      <c r="M92" s="28"/>
      <c r="N92" s="3" t="s">
        <v>279</v>
      </c>
      <c r="O92" s="3">
        <f>SUM(O89:O91)</f>
        <v>0</v>
      </c>
      <c r="P92" s="3">
        <f>SUM(P89:P91)</f>
        <v>0</v>
      </c>
    </row>
    <row r="93" spans="1:16" ht="25.5">
      <c r="A93" s="1" t="s">
        <v>262</v>
      </c>
      <c r="B93" s="1"/>
      <c r="C93" s="11" t="s">
        <v>288</v>
      </c>
      <c r="D93" s="1"/>
      <c r="E93" s="2"/>
      <c r="F93" s="2"/>
      <c r="G93" s="2"/>
      <c r="H93" s="2"/>
      <c r="I93" s="1"/>
      <c r="J93" s="4"/>
      <c r="K93" s="1"/>
      <c r="L93" s="3"/>
      <c r="M93" s="28"/>
      <c r="N93" s="3"/>
      <c r="O93" s="3"/>
      <c r="P93" s="3"/>
    </row>
    <row r="94" spans="1:16" ht="63.75">
      <c r="A94" s="1" t="s">
        <v>262</v>
      </c>
      <c r="B94" s="1">
        <v>1</v>
      </c>
      <c r="C94" s="12" t="s">
        <v>303</v>
      </c>
      <c r="D94" s="1" t="s">
        <v>2</v>
      </c>
      <c r="E94" s="2">
        <v>50</v>
      </c>
      <c r="F94" s="2"/>
      <c r="G94" s="2">
        <v>10</v>
      </c>
      <c r="H94" s="2">
        <f t="shared" si="13"/>
        <v>60</v>
      </c>
      <c r="I94" s="1" t="s">
        <v>253</v>
      </c>
      <c r="J94" s="4" t="s">
        <v>47</v>
      </c>
      <c r="K94" s="1"/>
      <c r="L94" s="3"/>
      <c r="M94" s="28"/>
      <c r="N94" s="3">
        <f>L94*L94*M94/100</f>
        <v>0</v>
      </c>
      <c r="O94" s="3">
        <f>L94*H94</f>
        <v>0</v>
      </c>
      <c r="P94" s="3">
        <f>N94*H94</f>
        <v>0</v>
      </c>
    </row>
    <row r="95" spans="1:16" ht="63.75">
      <c r="A95" s="1" t="s">
        <v>262</v>
      </c>
      <c r="B95" s="1">
        <v>2</v>
      </c>
      <c r="C95" s="13" t="s">
        <v>304</v>
      </c>
      <c r="D95" s="1" t="s">
        <v>2</v>
      </c>
      <c r="E95" s="2">
        <v>50</v>
      </c>
      <c r="F95" s="2"/>
      <c r="G95" s="2"/>
      <c r="H95" s="2">
        <f t="shared" si="13"/>
        <v>50</v>
      </c>
      <c r="I95" s="1" t="s">
        <v>253</v>
      </c>
      <c r="J95" s="4" t="s">
        <v>48</v>
      </c>
      <c r="K95" s="1"/>
      <c r="L95" s="3"/>
      <c r="M95" s="28"/>
      <c r="N95" s="3">
        <f aca="true" t="shared" si="14" ref="N95:N106">L95*L95*M95/100</f>
        <v>0</v>
      </c>
      <c r="O95" s="3">
        <f aca="true" t="shared" si="15" ref="O95:O106">L95*H95</f>
        <v>0</v>
      </c>
      <c r="P95" s="3">
        <f aca="true" t="shared" si="16" ref="P95:P106">N95*H95</f>
        <v>0</v>
      </c>
    </row>
    <row r="96" spans="1:16" ht="63.75">
      <c r="A96" s="1" t="s">
        <v>262</v>
      </c>
      <c r="B96" s="1">
        <v>3</v>
      </c>
      <c r="C96" s="13" t="s">
        <v>305</v>
      </c>
      <c r="D96" s="1" t="s">
        <v>2</v>
      </c>
      <c r="E96" s="2">
        <v>50</v>
      </c>
      <c r="F96" s="2"/>
      <c r="G96" s="2">
        <v>10</v>
      </c>
      <c r="H96" s="2">
        <f t="shared" si="13"/>
        <v>60</v>
      </c>
      <c r="I96" s="1" t="s">
        <v>253</v>
      </c>
      <c r="J96" s="4" t="s">
        <v>48</v>
      </c>
      <c r="K96" s="1"/>
      <c r="L96" s="3"/>
      <c r="M96" s="28"/>
      <c r="N96" s="3">
        <f t="shared" si="14"/>
        <v>0</v>
      </c>
      <c r="O96" s="3">
        <f t="shared" si="15"/>
        <v>0</v>
      </c>
      <c r="P96" s="3">
        <f t="shared" si="16"/>
        <v>0</v>
      </c>
    </row>
    <row r="97" spans="1:16" ht="63.75">
      <c r="A97" s="1" t="s">
        <v>262</v>
      </c>
      <c r="B97" s="1">
        <v>4</v>
      </c>
      <c r="C97" s="13" t="s">
        <v>306</v>
      </c>
      <c r="D97" s="1" t="s">
        <v>2</v>
      </c>
      <c r="E97" s="2">
        <v>50</v>
      </c>
      <c r="F97" s="2"/>
      <c r="G97" s="2"/>
      <c r="H97" s="2">
        <f t="shared" si="13"/>
        <v>50</v>
      </c>
      <c r="I97" s="1" t="s">
        <v>253</v>
      </c>
      <c r="J97" s="4" t="s">
        <v>48</v>
      </c>
      <c r="K97" s="1"/>
      <c r="L97" s="3"/>
      <c r="M97" s="28"/>
      <c r="N97" s="3">
        <f t="shared" si="14"/>
        <v>0</v>
      </c>
      <c r="O97" s="3">
        <f t="shared" si="15"/>
        <v>0</v>
      </c>
      <c r="P97" s="3">
        <f t="shared" si="16"/>
        <v>0</v>
      </c>
    </row>
    <row r="98" spans="1:16" ht="63.75">
      <c r="A98" s="1" t="s">
        <v>262</v>
      </c>
      <c r="B98" s="1">
        <v>5</v>
      </c>
      <c r="C98" s="13" t="s">
        <v>307</v>
      </c>
      <c r="D98" s="1" t="s">
        <v>2</v>
      </c>
      <c r="E98" s="2">
        <v>20</v>
      </c>
      <c r="F98" s="2"/>
      <c r="G98" s="2"/>
      <c r="H98" s="2">
        <f t="shared" si="13"/>
        <v>20</v>
      </c>
      <c r="I98" s="1" t="s">
        <v>253</v>
      </c>
      <c r="J98" s="4" t="s">
        <v>48</v>
      </c>
      <c r="K98" s="1"/>
      <c r="L98" s="3"/>
      <c r="M98" s="28"/>
      <c r="N98" s="3">
        <f t="shared" si="14"/>
        <v>0</v>
      </c>
      <c r="O98" s="3">
        <f t="shared" si="15"/>
        <v>0</v>
      </c>
      <c r="P98" s="3">
        <f t="shared" si="16"/>
        <v>0</v>
      </c>
    </row>
    <row r="99" spans="1:16" ht="63.75">
      <c r="A99" s="1" t="s">
        <v>262</v>
      </c>
      <c r="B99" s="1">
        <v>6</v>
      </c>
      <c r="C99" s="13" t="s">
        <v>308</v>
      </c>
      <c r="D99" s="1" t="s">
        <v>2</v>
      </c>
      <c r="E99" s="2">
        <v>20</v>
      </c>
      <c r="F99" s="2"/>
      <c r="G99" s="2"/>
      <c r="H99" s="2">
        <f t="shared" si="13"/>
        <v>20</v>
      </c>
      <c r="I99" s="1" t="s">
        <v>253</v>
      </c>
      <c r="J99" s="4" t="s">
        <v>48</v>
      </c>
      <c r="K99" s="1"/>
      <c r="L99" s="3"/>
      <c r="M99" s="28"/>
      <c r="N99" s="3">
        <f t="shared" si="14"/>
        <v>0</v>
      </c>
      <c r="O99" s="3">
        <f t="shared" si="15"/>
        <v>0</v>
      </c>
      <c r="P99" s="3">
        <f t="shared" si="16"/>
        <v>0</v>
      </c>
    </row>
    <row r="100" spans="1:16" ht="63.75">
      <c r="A100" s="1" t="s">
        <v>262</v>
      </c>
      <c r="B100" s="1">
        <v>7</v>
      </c>
      <c r="C100" s="13" t="s">
        <v>309</v>
      </c>
      <c r="D100" s="1" t="s">
        <v>2</v>
      </c>
      <c r="E100" s="2">
        <v>30</v>
      </c>
      <c r="F100" s="2"/>
      <c r="G100" s="2">
        <v>10</v>
      </c>
      <c r="H100" s="2">
        <f t="shared" si="13"/>
        <v>40</v>
      </c>
      <c r="I100" s="1" t="s">
        <v>253</v>
      </c>
      <c r="J100" s="4" t="s">
        <v>48</v>
      </c>
      <c r="K100" s="1"/>
      <c r="L100" s="3"/>
      <c r="M100" s="28"/>
      <c r="N100" s="3">
        <f t="shared" si="14"/>
        <v>0</v>
      </c>
      <c r="O100" s="3">
        <f t="shared" si="15"/>
        <v>0</v>
      </c>
      <c r="P100" s="3">
        <f t="shared" si="16"/>
        <v>0</v>
      </c>
    </row>
    <row r="101" spans="1:16" ht="63.75">
      <c r="A101" s="1" t="s">
        <v>262</v>
      </c>
      <c r="B101" s="1">
        <v>8</v>
      </c>
      <c r="C101" s="13" t="s">
        <v>310</v>
      </c>
      <c r="D101" s="1" t="s">
        <v>2</v>
      </c>
      <c r="E101" s="2">
        <v>30</v>
      </c>
      <c r="F101" s="2"/>
      <c r="G101" s="2"/>
      <c r="H101" s="2">
        <f t="shared" si="13"/>
        <v>30</v>
      </c>
      <c r="I101" s="1" t="s">
        <v>253</v>
      </c>
      <c r="J101" s="4" t="s">
        <v>48</v>
      </c>
      <c r="K101" s="1"/>
      <c r="L101" s="3"/>
      <c r="M101" s="28"/>
      <c r="N101" s="3">
        <f t="shared" si="14"/>
        <v>0</v>
      </c>
      <c r="O101" s="3">
        <f t="shared" si="15"/>
        <v>0</v>
      </c>
      <c r="P101" s="3">
        <f t="shared" si="16"/>
        <v>0</v>
      </c>
    </row>
    <row r="102" spans="1:16" ht="63.75">
      <c r="A102" s="1" t="s">
        <v>262</v>
      </c>
      <c r="B102" s="1">
        <v>9</v>
      </c>
      <c r="C102" s="13" t="s">
        <v>311</v>
      </c>
      <c r="D102" s="1" t="s">
        <v>2</v>
      </c>
      <c r="E102" s="2">
        <v>30</v>
      </c>
      <c r="F102" s="2"/>
      <c r="G102" s="2"/>
      <c r="H102" s="2">
        <f t="shared" si="13"/>
        <v>30</v>
      </c>
      <c r="I102" s="1" t="s">
        <v>253</v>
      </c>
      <c r="J102" s="4" t="s">
        <v>48</v>
      </c>
      <c r="K102" s="1"/>
      <c r="L102" s="3"/>
      <c r="M102" s="28"/>
      <c r="N102" s="3">
        <f t="shared" si="14"/>
        <v>0</v>
      </c>
      <c r="O102" s="3">
        <f t="shared" si="15"/>
        <v>0</v>
      </c>
      <c r="P102" s="3">
        <f t="shared" si="16"/>
        <v>0</v>
      </c>
    </row>
    <row r="103" spans="1:16" ht="63.75">
      <c r="A103" s="1" t="s">
        <v>262</v>
      </c>
      <c r="B103" s="1">
        <v>10</v>
      </c>
      <c r="C103" s="13" t="s">
        <v>312</v>
      </c>
      <c r="D103" s="1" t="s">
        <v>2</v>
      </c>
      <c r="E103" s="2">
        <v>20</v>
      </c>
      <c r="F103" s="2"/>
      <c r="G103" s="2"/>
      <c r="H103" s="2">
        <f t="shared" si="13"/>
        <v>20</v>
      </c>
      <c r="I103" s="1" t="s">
        <v>253</v>
      </c>
      <c r="J103" s="4" t="s">
        <v>48</v>
      </c>
      <c r="K103" s="1"/>
      <c r="L103" s="3"/>
      <c r="M103" s="28"/>
      <c r="N103" s="3">
        <f t="shared" si="14"/>
        <v>0</v>
      </c>
      <c r="O103" s="3">
        <f t="shared" si="15"/>
        <v>0</v>
      </c>
      <c r="P103" s="3">
        <f t="shared" si="16"/>
        <v>0</v>
      </c>
    </row>
    <row r="104" spans="1:16" ht="63.75">
      <c r="A104" s="1" t="s">
        <v>262</v>
      </c>
      <c r="B104" s="1">
        <v>11</v>
      </c>
      <c r="C104" s="13" t="s">
        <v>313</v>
      </c>
      <c r="D104" s="1" t="s">
        <v>2</v>
      </c>
      <c r="E104" s="2">
        <v>250</v>
      </c>
      <c r="F104" s="2"/>
      <c r="G104" s="2"/>
      <c r="H104" s="2">
        <f t="shared" si="13"/>
        <v>250</v>
      </c>
      <c r="I104" s="1" t="s">
        <v>253</v>
      </c>
      <c r="J104" s="4" t="s">
        <v>48</v>
      </c>
      <c r="K104" s="1"/>
      <c r="L104" s="3"/>
      <c r="M104" s="28"/>
      <c r="N104" s="3">
        <f t="shared" si="14"/>
        <v>0</v>
      </c>
      <c r="O104" s="3">
        <f t="shared" si="15"/>
        <v>0</v>
      </c>
      <c r="P104" s="3">
        <f t="shared" si="16"/>
        <v>0</v>
      </c>
    </row>
    <row r="105" spans="1:16" ht="63.75">
      <c r="A105" s="1" t="s">
        <v>262</v>
      </c>
      <c r="B105" s="1">
        <v>12</v>
      </c>
      <c r="C105" s="12" t="s">
        <v>314</v>
      </c>
      <c r="D105" s="1" t="s">
        <v>2</v>
      </c>
      <c r="E105" s="2">
        <v>30</v>
      </c>
      <c r="F105" s="2"/>
      <c r="G105" s="2"/>
      <c r="H105" s="2">
        <f>E105+F105+G105</f>
        <v>30</v>
      </c>
      <c r="I105" s="1" t="s">
        <v>253</v>
      </c>
      <c r="J105" s="4" t="s">
        <v>47</v>
      </c>
      <c r="K105" s="1"/>
      <c r="L105" s="3"/>
      <c r="M105" s="28"/>
      <c r="N105" s="3">
        <f t="shared" si="14"/>
        <v>0</v>
      </c>
      <c r="O105" s="3">
        <f t="shared" si="15"/>
        <v>0</v>
      </c>
      <c r="P105" s="3">
        <f t="shared" si="16"/>
        <v>0</v>
      </c>
    </row>
    <row r="106" spans="1:16" ht="63.75">
      <c r="A106" s="1" t="s">
        <v>262</v>
      </c>
      <c r="B106" s="1">
        <v>13</v>
      </c>
      <c r="C106" s="12" t="s">
        <v>315</v>
      </c>
      <c r="D106" s="1" t="s">
        <v>2</v>
      </c>
      <c r="E106" s="2">
        <v>8</v>
      </c>
      <c r="F106" s="2"/>
      <c r="G106" s="2"/>
      <c r="H106" s="2">
        <f>E106+F106+G106</f>
        <v>8</v>
      </c>
      <c r="I106" s="1" t="s">
        <v>253</v>
      </c>
      <c r="J106" s="4" t="s">
        <v>47</v>
      </c>
      <c r="K106" s="1"/>
      <c r="L106" s="3"/>
      <c r="M106" s="28"/>
      <c r="N106" s="3">
        <f t="shared" si="14"/>
        <v>0</v>
      </c>
      <c r="O106" s="3">
        <f t="shared" si="15"/>
        <v>0</v>
      </c>
      <c r="P106" s="3">
        <f t="shared" si="16"/>
        <v>0</v>
      </c>
    </row>
    <row r="107" spans="1:16" ht="38.25">
      <c r="A107" s="1" t="s">
        <v>262</v>
      </c>
      <c r="B107" s="1"/>
      <c r="C107" s="12"/>
      <c r="D107" s="1"/>
      <c r="E107" s="2"/>
      <c r="F107" s="2"/>
      <c r="G107" s="2"/>
      <c r="H107" s="2"/>
      <c r="I107" s="1"/>
      <c r="J107" s="4"/>
      <c r="K107" s="1"/>
      <c r="L107" s="3"/>
      <c r="M107" s="28"/>
      <c r="N107" s="3" t="s">
        <v>280</v>
      </c>
      <c r="O107" s="3">
        <f>SUM(O94:O106)</f>
        <v>0</v>
      </c>
      <c r="P107" s="3">
        <f>SUM(P94:P106)</f>
        <v>0</v>
      </c>
    </row>
    <row r="108" spans="1:16" ht="63.75">
      <c r="A108" s="1" t="s">
        <v>215</v>
      </c>
      <c r="B108" s="1"/>
      <c r="C108" s="6" t="s">
        <v>316</v>
      </c>
      <c r="D108" s="1" t="s">
        <v>2</v>
      </c>
      <c r="E108" s="2">
        <v>4</v>
      </c>
      <c r="F108" s="2"/>
      <c r="G108" s="2"/>
      <c r="H108" s="2">
        <f t="shared" si="13"/>
        <v>4</v>
      </c>
      <c r="I108" s="1" t="s">
        <v>253</v>
      </c>
      <c r="J108" s="4" t="s">
        <v>47</v>
      </c>
      <c r="K108" s="1"/>
      <c r="L108" s="3"/>
      <c r="M108" s="28"/>
      <c r="N108" s="3">
        <f>L108*L108*M108/100</f>
        <v>0</v>
      </c>
      <c r="O108" s="3">
        <f>L108*H108</f>
        <v>0</v>
      </c>
      <c r="P108" s="3">
        <f>N108*H108</f>
        <v>0</v>
      </c>
    </row>
    <row r="109" spans="1:16" ht="63.75">
      <c r="A109" s="1" t="s">
        <v>216</v>
      </c>
      <c r="B109" s="1"/>
      <c r="C109" s="12" t="s">
        <v>317</v>
      </c>
      <c r="D109" s="1" t="s">
        <v>2</v>
      </c>
      <c r="E109" s="2">
        <v>4</v>
      </c>
      <c r="F109" s="2"/>
      <c r="G109" s="2"/>
      <c r="H109" s="2">
        <f t="shared" si="13"/>
        <v>4</v>
      </c>
      <c r="I109" s="1" t="s">
        <v>253</v>
      </c>
      <c r="J109" s="4" t="s">
        <v>47</v>
      </c>
      <c r="K109" s="1"/>
      <c r="L109" s="3"/>
      <c r="M109" s="28"/>
      <c r="N109" s="3">
        <f aca="true" t="shared" si="17" ref="N109:N118">L109*L109*M109/100</f>
        <v>0</v>
      </c>
      <c r="O109" s="3">
        <f aca="true" t="shared" si="18" ref="O109:O118">L109*H109</f>
        <v>0</v>
      </c>
      <c r="P109" s="3">
        <f aca="true" t="shared" si="19" ref="P109:P118">N109*H109</f>
        <v>0</v>
      </c>
    </row>
    <row r="110" spans="1:16" ht="63.75">
      <c r="A110" s="1" t="s">
        <v>217</v>
      </c>
      <c r="B110" s="1"/>
      <c r="C110" s="12" t="s">
        <v>318</v>
      </c>
      <c r="D110" s="1" t="s">
        <v>2</v>
      </c>
      <c r="E110" s="2">
        <v>4</v>
      </c>
      <c r="F110" s="2"/>
      <c r="G110" s="2">
        <v>1</v>
      </c>
      <c r="H110" s="2">
        <f t="shared" si="13"/>
        <v>5</v>
      </c>
      <c r="I110" s="1" t="s">
        <v>253</v>
      </c>
      <c r="J110" s="4" t="s">
        <v>47</v>
      </c>
      <c r="K110" s="1"/>
      <c r="L110" s="3"/>
      <c r="M110" s="28"/>
      <c r="N110" s="3">
        <f t="shared" si="17"/>
        <v>0</v>
      </c>
      <c r="O110" s="3">
        <f t="shared" si="18"/>
        <v>0</v>
      </c>
      <c r="P110" s="3">
        <f t="shared" si="19"/>
        <v>0</v>
      </c>
    </row>
    <row r="111" spans="1:16" ht="63.75">
      <c r="A111" s="1" t="s">
        <v>218</v>
      </c>
      <c r="B111" s="1"/>
      <c r="C111" s="12" t="s">
        <v>319</v>
      </c>
      <c r="D111" s="1" t="s">
        <v>2</v>
      </c>
      <c r="E111" s="2">
        <v>4</v>
      </c>
      <c r="F111" s="2"/>
      <c r="G111" s="2"/>
      <c r="H111" s="2">
        <f t="shared" si="13"/>
        <v>4</v>
      </c>
      <c r="I111" s="1" t="s">
        <v>253</v>
      </c>
      <c r="J111" s="4" t="s">
        <v>47</v>
      </c>
      <c r="K111" s="1"/>
      <c r="L111" s="3"/>
      <c r="M111" s="28"/>
      <c r="N111" s="3">
        <f t="shared" si="17"/>
        <v>0</v>
      </c>
      <c r="O111" s="3">
        <f t="shared" si="18"/>
        <v>0</v>
      </c>
      <c r="P111" s="3">
        <f t="shared" si="19"/>
        <v>0</v>
      </c>
    </row>
    <row r="112" spans="1:16" ht="63.75">
      <c r="A112" s="1" t="s">
        <v>212</v>
      </c>
      <c r="B112" s="1"/>
      <c r="C112" s="12" t="s">
        <v>320</v>
      </c>
      <c r="D112" s="1" t="s">
        <v>2</v>
      </c>
      <c r="E112" s="2">
        <v>4</v>
      </c>
      <c r="F112" s="2"/>
      <c r="G112" s="2"/>
      <c r="H112" s="2">
        <f t="shared" si="13"/>
        <v>4</v>
      </c>
      <c r="I112" s="1" t="s">
        <v>253</v>
      </c>
      <c r="J112" s="4" t="s">
        <v>47</v>
      </c>
      <c r="K112" s="1"/>
      <c r="L112" s="3"/>
      <c r="M112" s="28"/>
      <c r="N112" s="3">
        <f t="shared" si="17"/>
        <v>0</v>
      </c>
      <c r="O112" s="3">
        <f t="shared" si="18"/>
        <v>0</v>
      </c>
      <c r="P112" s="3">
        <f t="shared" si="19"/>
        <v>0</v>
      </c>
    </row>
    <row r="113" spans="1:16" ht="63.75">
      <c r="A113" s="1" t="s">
        <v>174</v>
      </c>
      <c r="B113" s="1"/>
      <c r="C113" s="12" t="s">
        <v>321</v>
      </c>
      <c r="D113" s="1" t="s">
        <v>2</v>
      </c>
      <c r="E113" s="2">
        <v>4</v>
      </c>
      <c r="F113" s="2"/>
      <c r="G113" s="2"/>
      <c r="H113" s="2">
        <f t="shared" si="13"/>
        <v>4</v>
      </c>
      <c r="I113" s="1" t="s">
        <v>253</v>
      </c>
      <c r="J113" s="4" t="s">
        <v>47</v>
      </c>
      <c r="K113" s="1"/>
      <c r="L113" s="3"/>
      <c r="M113" s="28"/>
      <c r="N113" s="3">
        <f t="shared" si="17"/>
        <v>0</v>
      </c>
      <c r="O113" s="3">
        <f t="shared" si="18"/>
        <v>0</v>
      </c>
      <c r="P113" s="3">
        <f t="shared" si="19"/>
        <v>0</v>
      </c>
    </row>
    <row r="114" spans="1:16" ht="63.75">
      <c r="A114" s="1" t="s">
        <v>213</v>
      </c>
      <c r="B114" s="1"/>
      <c r="C114" s="12" t="s">
        <v>322</v>
      </c>
      <c r="D114" s="1" t="s">
        <v>2</v>
      </c>
      <c r="E114" s="2">
        <v>4</v>
      </c>
      <c r="F114" s="2"/>
      <c r="G114" s="2"/>
      <c r="H114" s="2">
        <f t="shared" si="13"/>
        <v>4</v>
      </c>
      <c r="I114" s="1" t="s">
        <v>253</v>
      </c>
      <c r="J114" s="4" t="s">
        <v>47</v>
      </c>
      <c r="K114" s="1"/>
      <c r="L114" s="3"/>
      <c r="M114" s="28"/>
      <c r="N114" s="3">
        <f t="shared" si="17"/>
        <v>0</v>
      </c>
      <c r="O114" s="3">
        <f t="shared" si="18"/>
        <v>0</v>
      </c>
      <c r="P114" s="3">
        <f t="shared" si="19"/>
        <v>0</v>
      </c>
    </row>
    <row r="115" spans="1:16" ht="63.75">
      <c r="A115" s="1" t="s">
        <v>214</v>
      </c>
      <c r="B115" s="1"/>
      <c r="C115" s="12" t="s">
        <v>323</v>
      </c>
      <c r="D115" s="1" t="s">
        <v>2</v>
      </c>
      <c r="E115" s="2"/>
      <c r="F115" s="2"/>
      <c r="G115" s="2">
        <v>1</v>
      </c>
      <c r="H115" s="2">
        <f t="shared" si="13"/>
        <v>1</v>
      </c>
      <c r="I115" s="1" t="s">
        <v>253</v>
      </c>
      <c r="J115" s="4" t="s">
        <v>47</v>
      </c>
      <c r="K115" s="1"/>
      <c r="L115" s="3"/>
      <c r="M115" s="28"/>
      <c r="N115" s="3">
        <f t="shared" si="17"/>
        <v>0</v>
      </c>
      <c r="O115" s="3">
        <f t="shared" si="18"/>
        <v>0</v>
      </c>
      <c r="P115" s="3">
        <f t="shared" si="19"/>
        <v>0</v>
      </c>
    </row>
    <row r="116" spans="1:16" ht="63.75">
      <c r="A116" s="1" t="s">
        <v>175</v>
      </c>
      <c r="B116" s="1"/>
      <c r="C116" s="12" t="s">
        <v>324</v>
      </c>
      <c r="D116" s="1" t="s">
        <v>2</v>
      </c>
      <c r="E116" s="2">
        <v>25</v>
      </c>
      <c r="F116" s="2"/>
      <c r="G116" s="2"/>
      <c r="H116" s="2">
        <f t="shared" si="13"/>
        <v>25</v>
      </c>
      <c r="I116" s="1" t="s">
        <v>253</v>
      </c>
      <c r="J116" s="4" t="s">
        <v>47</v>
      </c>
      <c r="K116" s="1"/>
      <c r="L116" s="3"/>
      <c r="M116" s="28"/>
      <c r="N116" s="3">
        <f t="shared" si="17"/>
        <v>0</v>
      </c>
      <c r="O116" s="3">
        <f t="shared" si="18"/>
        <v>0</v>
      </c>
      <c r="P116" s="3">
        <f t="shared" si="19"/>
        <v>0</v>
      </c>
    </row>
    <row r="117" spans="1:16" ht="63.75">
      <c r="A117" s="1" t="s">
        <v>176</v>
      </c>
      <c r="B117" s="1"/>
      <c r="C117" s="6" t="s">
        <v>325</v>
      </c>
      <c r="D117" s="1" t="s">
        <v>2</v>
      </c>
      <c r="E117" s="2">
        <v>5000</v>
      </c>
      <c r="F117" s="2"/>
      <c r="G117" s="2">
        <v>250</v>
      </c>
      <c r="H117" s="2">
        <f t="shared" si="13"/>
        <v>5250</v>
      </c>
      <c r="I117" s="1" t="s">
        <v>253</v>
      </c>
      <c r="J117" s="4" t="s">
        <v>48</v>
      </c>
      <c r="K117" s="1"/>
      <c r="L117" s="3"/>
      <c r="M117" s="28"/>
      <c r="N117" s="3">
        <f t="shared" si="17"/>
        <v>0</v>
      </c>
      <c r="O117" s="3">
        <f t="shared" si="18"/>
        <v>0</v>
      </c>
      <c r="P117" s="3">
        <f t="shared" si="19"/>
        <v>0</v>
      </c>
    </row>
    <row r="118" spans="1:16" ht="63.75">
      <c r="A118" s="1" t="s">
        <v>177</v>
      </c>
      <c r="B118" s="1"/>
      <c r="C118" s="14" t="s">
        <v>326</v>
      </c>
      <c r="D118" s="1" t="s">
        <v>2</v>
      </c>
      <c r="E118" s="2">
        <v>15</v>
      </c>
      <c r="F118" s="2"/>
      <c r="G118" s="2"/>
      <c r="H118" s="2">
        <f t="shared" si="13"/>
        <v>15</v>
      </c>
      <c r="I118" s="1" t="s">
        <v>253</v>
      </c>
      <c r="J118" s="4" t="s">
        <v>49</v>
      </c>
      <c r="K118" s="1"/>
      <c r="L118" s="3"/>
      <c r="M118" s="28"/>
      <c r="N118" s="3">
        <f t="shared" si="17"/>
        <v>0</v>
      </c>
      <c r="O118" s="3">
        <f t="shared" si="18"/>
        <v>0</v>
      </c>
      <c r="P118" s="3">
        <f t="shared" si="19"/>
        <v>0</v>
      </c>
    </row>
    <row r="119" spans="1:16" ht="25.5">
      <c r="A119" s="1" t="s">
        <v>178</v>
      </c>
      <c r="B119" s="15"/>
      <c r="C119" s="16" t="s">
        <v>287</v>
      </c>
      <c r="D119" s="1"/>
      <c r="E119" s="2"/>
      <c r="F119" s="2"/>
      <c r="G119" s="2"/>
      <c r="H119" s="2"/>
      <c r="I119" s="1"/>
      <c r="J119" s="4"/>
      <c r="K119" s="1"/>
      <c r="L119" s="3"/>
      <c r="M119" s="28"/>
      <c r="N119" s="3"/>
      <c r="O119" s="3"/>
      <c r="P119" s="3"/>
    </row>
    <row r="120" spans="1:16" ht="63.75">
      <c r="A120" s="1" t="s">
        <v>178</v>
      </c>
      <c r="B120" s="1">
        <v>1</v>
      </c>
      <c r="C120" s="11" t="s">
        <v>41</v>
      </c>
      <c r="D120" s="1" t="s">
        <v>2</v>
      </c>
      <c r="E120" s="2">
        <v>64</v>
      </c>
      <c r="F120" s="2"/>
      <c r="G120" s="2">
        <v>6</v>
      </c>
      <c r="H120" s="2">
        <f t="shared" si="13"/>
        <v>70</v>
      </c>
      <c r="I120" s="1" t="s">
        <v>253</v>
      </c>
      <c r="J120" s="4" t="s">
        <v>48</v>
      </c>
      <c r="K120" s="1"/>
      <c r="L120" s="3"/>
      <c r="M120" s="28"/>
      <c r="N120" s="3">
        <f aca="true" t="shared" si="20" ref="N120:N125">L120*L120*M120/100</f>
        <v>0</v>
      </c>
      <c r="O120" s="3">
        <f aca="true" t="shared" si="21" ref="O120:O125">L120*H120</f>
        <v>0</v>
      </c>
      <c r="P120" s="3">
        <f aca="true" t="shared" si="22" ref="P120:P125">N120*H120</f>
        <v>0</v>
      </c>
    </row>
    <row r="121" spans="1:16" ht="63.75">
      <c r="A121" s="1" t="s">
        <v>178</v>
      </c>
      <c r="B121" s="1">
        <v>2</v>
      </c>
      <c r="C121" s="6" t="s">
        <v>42</v>
      </c>
      <c r="D121" s="1" t="s">
        <v>2</v>
      </c>
      <c r="E121" s="2">
        <v>70</v>
      </c>
      <c r="F121" s="2"/>
      <c r="G121" s="2"/>
      <c r="H121" s="2">
        <f t="shared" si="13"/>
        <v>70</v>
      </c>
      <c r="I121" s="1" t="s">
        <v>253</v>
      </c>
      <c r="J121" s="4" t="s">
        <v>48</v>
      </c>
      <c r="K121" s="1"/>
      <c r="L121" s="3"/>
      <c r="M121" s="28"/>
      <c r="N121" s="3">
        <f t="shared" si="20"/>
        <v>0</v>
      </c>
      <c r="O121" s="3">
        <f t="shared" si="21"/>
        <v>0</v>
      </c>
      <c r="P121" s="3">
        <f t="shared" si="22"/>
        <v>0</v>
      </c>
    </row>
    <row r="122" spans="1:16" ht="63.75">
      <c r="A122" s="1" t="s">
        <v>178</v>
      </c>
      <c r="B122" s="1">
        <v>3</v>
      </c>
      <c r="C122" s="11" t="s">
        <v>43</v>
      </c>
      <c r="D122" s="1" t="s">
        <v>2</v>
      </c>
      <c r="E122" s="2">
        <v>15</v>
      </c>
      <c r="F122" s="2"/>
      <c r="G122" s="2"/>
      <c r="H122" s="2">
        <f t="shared" si="13"/>
        <v>15</v>
      </c>
      <c r="I122" s="1" t="s">
        <v>253</v>
      </c>
      <c r="J122" s="4" t="s">
        <v>48</v>
      </c>
      <c r="K122" s="1"/>
      <c r="L122" s="3"/>
      <c r="M122" s="28"/>
      <c r="N122" s="3">
        <f t="shared" si="20"/>
        <v>0</v>
      </c>
      <c r="O122" s="3">
        <f t="shared" si="21"/>
        <v>0</v>
      </c>
      <c r="P122" s="3">
        <f t="shared" si="22"/>
        <v>0</v>
      </c>
    </row>
    <row r="123" spans="1:16" ht="63.75">
      <c r="A123" s="1" t="s">
        <v>178</v>
      </c>
      <c r="B123" s="1">
        <v>4</v>
      </c>
      <c r="C123" s="12" t="s">
        <v>44</v>
      </c>
      <c r="D123" s="1" t="s">
        <v>2</v>
      </c>
      <c r="E123" s="2">
        <v>10</v>
      </c>
      <c r="F123" s="2"/>
      <c r="G123" s="2">
        <v>12</v>
      </c>
      <c r="H123" s="2">
        <f t="shared" si="13"/>
        <v>22</v>
      </c>
      <c r="I123" s="1" t="s">
        <v>253</v>
      </c>
      <c r="J123" s="4" t="s">
        <v>48</v>
      </c>
      <c r="K123" s="1"/>
      <c r="L123" s="3"/>
      <c r="M123" s="28"/>
      <c r="N123" s="3">
        <f t="shared" si="20"/>
        <v>0</v>
      </c>
      <c r="O123" s="3">
        <f t="shared" si="21"/>
        <v>0</v>
      </c>
      <c r="P123" s="3">
        <f t="shared" si="22"/>
        <v>0</v>
      </c>
    </row>
    <row r="124" spans="1:16" ht="63.75">
      <c r="A124" s="1" t="s">
        <v>178</v>
      </c>
      <c r="B124" s="1">
        <v>5</v>
      </c>
      <c r="C124" s="12" t="s">
        <v>45</v>
      </c>
      <c r="D124" s="1" t="s">
        <v>2</v>
      </c>
      <c r="E124" s="2">
        <v>5</v>
      </c>
      <c r="F124" s="2"/>
      <c r="G124" s="2">
        <v>6</v>
      </c>
      <c r="H124" s="2">
        <f t="shared" si="13"/>
        <v>11</v>
      </c>
      <c r="I124" s="1" t="s">
        <v>253</v>
      </c>
      <c r="J124" s="4" t="s">
        <v>48</v>
      </c>
      <c r="K124" s="1"/>
      <c r="L124" s="3"/>
      <c r="M124" s="28"/>
      <c r="N124" s="3">
        <f t="shared" si="20"/>
        <v>0</v>
      </c>
      <c r="O124" s="3">
        <f t="shared" si="21"/>
        <v>0</v>
      </c>
      <c r="P124" s="3">
        <f t="shared" si="22"/>
        <v>0</v>
      </c>
    </row>
    <row r="125" spans="1:16" ht="63.75">
      <c r="A125" s="1" t="s">
        <v>178</v>
      </c>
      <c r="B125" s="5">
        <v>6</v>
      </c>
      <c r="C125" s="12" t="s">
        <v>46</v>
      </c>
      <c r="D125" s="1" t="s">
        <v>2</v>
      </c>
      <c r="E125" s="2">
        <v>5</v>
      </c>
      <c r="F125" s="2"/>
      <c r="G125" s="2"/>
      <c r="H125" s="2">
        <f t="shared" si="13"/>
        <v>5</v>
      </c>
      <c r="I125" s="1" t="s">
        <v>253</v>
      </c>
      <c r="J125" s="4" t="s">
        <v>48</v>
      </c>
      <c r="K125" s="1"/>
      <c r="L125" s="3"/>
      <c r="M125" s="28"/>
      <c r="N125" s="3">
        <f t="shared" si="20"/>
        <v>0</v>
      </c>
      <c r="O125" s="3">
        <f t="shared" si="21"/>
        <v>0</v>
      </c>
      <c r="P125" s="3">
        <f t="shared" si="22"/>
        <v>0</v>
      </c>
    </row>
    <row r="126" spans="1:16" ht="38.25">
      <c r="A126" s="1" t="s">
        <v>178</v>
      </c>
      <c r="C126" s="17"/>
      <c r="D126" s="1"/>
      <c r="E126" s="2"/>
      <c r="F126" s="2"/>
      <c r="G126" s="2"/>
      <c r="H126" s="2"/>
      <c r="I126" s="1"/>
      <c r="J126" s="4"/>
      <c r="K126" s="1"/>
      <c r="L126" s="3"/>
      <c r="M126" s="28"/>
      <c r="N126" s="3" t="s">
        <v>281</v>
      </c>
      <c r="O126" s="3">
        <f>SUM(O120:O125)</f>
        <v>0</v>
      </c>
      <c r="P126" s="3">
        <f>SUM(P120:P125)</f>
        <v>0</v>
      </c>
    </row>
    <row r="127" spans="1:16" ht="33.75" customHeight="1">
      <c r="A127" s="18" t="s">
        <v>256</v>
      </c>
      <c r="B127" s="19"/>
      <c r="C127" s="9" t="s">
        <v>255</v>
      </c>
      <c r="D127" s="1"/>
      <c r="E127" s="2"/>
      <c r="F127" s="2"/>
      <c r="G127" s="2"/>
      <c r="H127" s="2"/>
      <c r="I127" s="1"/>
      <c r="J127" s="4"/>
      <c r="K127" s="1"/>
      <c r="L127" s="3"/>
      <c r="M127" s="28"/>
      <c r="N127" s="3"/>
      <c r="O127" s="3"/>
      <c r="P127" s="3"/>
    </row>
    <row r="128" spans="1:16" ht="63.75">
      <c r="A128" s="18" t="s">
        <v>256</v>
      </c>
      <c r="B128" s="1">
        <v>1</v>
      </c>
      <c r="C128" s="6" t="s">
        <v>50</v>
      </c>
      <c r="D128" s="1" t="s">
        <v>2</v>
      </c>
      <c r="E128" s="2">
        <v>1</v>
      </c>
      <c r="F128" s="2"/>
      <c r="G128" s="2"/>
      <c r="H128" s="2">
        <f>E128+F128+G128</f>
        <v>1</v>
      </c>
      <c r="I128" s="1" t="s">
        <v>253</v>
      </c>
      <c r="J128" s="4" t="s">
        <v>49</v>
      </c>
      <c r="K128" s="1"/>
      <c r="L128" s="3"/>
      <c r="M128" s="28"/>
      <c r="N128" s="3">
        <f>L128*L128*M128/100</f>
        <v>0</v>
      </c>
      <c r="O128" s="3">
        <f>L128*H128</f>
        <v>0</v>
      </c>
      <c r="P128" s="3">
        <f>N128*H128</f>
        <v>0</v>
      </c>
    </row>
    <row r="129" spans="1:16" ht="63.75">
      <c r="A129" s="18" t="s">
        <v>256</v>
      </c>
      <c r="B129" s="1">
        <v>2</v>
      </c>
      <c r="C129" s="6" t="s">
        <v>51</v>
      </c>
      <c r="D129" s="1" t="s">
        <v>2</v>
      </c>
      <c r="E129" s="2">
        <v>6</v>
      </c>
      <c r="F129" s="2"/>
      <c r="G129" s="2"/>
      <c r="H129" s="2">
        <f>E129+F129+G129</f>
        <v>6</v>
      </c>
      <c r="I129" s="1" t="s">
        <v>253</v>
      </c>
      <c r="J129" s="4" t="s">
        <v>48</v>
      </c>
      <c r="K129" s="1"/>
      <c r="L129" s="3"/>
      <c r="M129" s="28"/>
      <c r="N129" s="3">
        <f>L129*L129*M129/100</f>
        <v>0</v>
      </c>
      <c r="O129" s="3">
        <f>L129*H129</f>
        <v>0</v>
      </c>
      <c r="P129" s="3">
        <f>N129*H129</f>
        <v>0</v>
      </c>
    </row>
    <row r="130" spans="1:16" ht="63.75">
      <c r="A130" s="18" t="s">
        <v>256</v>
      </c>
      <c r="B130" s="1">
        <v>3</v>
      </c>
      <c r="C130" s="6" t="s">
        <v>52</v>
      </c>
      <c r="D130" s="1" t="s">
        <v>2</v>
      </c>
      <c r="E130" s="2">
        <v>6</v>
      </c>
      <c r="F130" s="2"/>
      <c r="G130" s="2"/>
      <c r="H130" s="2">
        <f>E130+F130+G130</f>
        <v>6</v>
      </c>
      <c r="I130" s="1" t="s">
        <v>253</v>
      </c>
      <c r="J130" s="4" t="s">
        <v>48</v>
      </c>
      <c r="K130" s="1"/>
      <c r="L130" s="3"/>
      <c r="M130" s="28"/>
      <c r="N130" s="3">
        <f>L130*L130*M130/100</f>
        <v>0</v>
      </c>
      <c r="O130" s="3">
        <f>L130*H130</f>
        <v>0</v>
      </c>
      <c r="P130" s="3">
        <f>N130*H130</f>
        <v>0</v>
      </c>
    </row>
    <row r="131" spans="1:16" ht="54.75" customHeight="1">
      <c r="A131" s="18" t="s">
        <v>256</v>
      </c>
      <c r="B131" s="1"/>
      <c r="C131" s="6"/>
      <c r="D131" s="1"/>
      <c r="E131" s="2"/>
      <c r="F131" s="2"/>
      <c r="G131" s="2"/>
      <c r="H131" s="2"/>
      <c r="I131" s="1"/>
      <c r="J131" s="4"/>
      <c r="K131" s="1"/>
      <c r="L131" s="3"/>
      <c r="M131" s="28"/>
      <c r="N131" s="3" t="s">
        <v>282</v>
      </c>
      <c r="O131" s="3">
        <f>SUM(O128:O130)</f>
        <v>0</v>
      </c>
      <c r="P131" s="3">
        <f>SUM(P128:P130)</f>
        <v>0</v>
      </c>
    </row>
    <row r="132" spans="1:16" ht="24" customHeight="1">
      <c r="A132" s="18" t="s">
        <v>179</v>
      </c>
      <c r="B132" s="19"/>
      <c r="C132" s="9" t="s">
        <v>257</v>
      </c>
      <c r="D132" s="1"/>
      <c r="E132" s="2"/>
      <c r="F132" s="2"/>
      <c r="G132" s="2"/>
      <c r="H132" s="2"/>
      <c r="I132" s="1"/>
      <c r="J132" s="4"/>
      <c r="K132" s="1"/>
      <c r="L132" s="3"/>
      <c r="M132" s="28"/>
      <c r="N132" s="3"/>
      <c r="O132" s="3"/>
      <c r="P132" s="3"/>
    </row>
    <row r="133" spans="1:16" ht="63.75">
      <c r="A133" s="18" t="s">
        <v>179</v>
      </c>
      <c r="B133" s="1">
        <v>1</v>
      </c>
      <c r="C133" s="6" t="s">
        <v>53</v>
      </c>
      <c r="D133" s="1" t="s">
        <v>58</v>
      </c>
      <c r="E133" s="2">
        <v>10</v>
      </c>
      <c r="F133" s="2"/>
      <c r="G133" s="2"/>
      <c r="H133" s="2">
        <f>E133+F133+G133</f>
        <v>10</v>
      </c>
      <c r="I133" s="1" t="s">
        <v>253</v>
      </c>
      <c r="J133" s="4" t="s">
        <v>48</v>
      </c>
      <c r="K133" s="1"/>
      <c r="L133" s="3"/>
      <c r="M133" s="28"/>
      <c r="N133" s="3">
        <f>L133*L133*M133/100</f>
        <v>0</v>
      </c>
      <c r="O133" s="3">
        <f>L133*H133</f>
        <v>0</v>
      </c>
      <c r="P133" s="3">
        <f>N133*H133</f>
        <v>0</v>
      </c>
    </row>
    <row r="134" spans="1:16" ht="63.75">
      <c r="A134" s="18" t="s">
        <v>179</v>
      </c>
      <c r="B134" s="1">
        <v>2</v>
      </c>
      <c r="C134" s="6" t="s">
        <v>54</v>
      </c>
      <c r="D134" s="1" t="s">
        <v>59</v>
      </c>
      <c r="E134" s="2">
        <v>1</v>
      </c>
      <c r="F134" s="2"/>
      <c r="G134" s="2"/>
      <c r="H134" s="2">
        <f>E134+F134+G134</f>
        <v>1</v>
      </c>
      <c r="I134" s="1" t="s">
        <v>253</v>
      </c>
      <c r="J134" s="4" t="s">
        <v>47</v>
      </c>
      <c r="K134" s="1"/>
      <c r="L134" s="3"/>
      <c r="M134" s="28"/>
      <c r="N134" s="3">
        <f>L134*L134*M134/100</f>
        <v>0</v>
      </c>
      <c r="O134" s="3">
        <f>L134*H134</f>
        <v>0</v>
      </c>
      <c r="P134" s="3">
        <f>N134*H134</f>
        <v>0</v>
      </c>
    </row>
    <row r="135" spans="1:16" ht="63.75">
      <c r="A135" s="18" t="s">
        <v>179</v>
      </c>
      <c r="B135" s="1">
        <v>3</v>
      </c>
      <c r="C135" s="6" t="s">
        <v>55</v>
      </c>
      <c r="D135" s="1" t="s">
        <v>59</v>
      </c>
      <c r="E135" s="2">
        <v>1</v>
      </c>
      <c r="F135" s="2"/>
      <c r="G135" s="2"/>
      <c r="H135" s="2">
        <f>E135+F135+G135</f>
        <v>1</v>
      </c>
      <c r="I135" s="1" t="s">
        <v>253</v>
      </c>
      <c r="J135" s="4" t="s">
        <v>48</v>
      </c>
      <c r="K135" s="1"/>
      <c r="L135" s="3"/>
      <c r="M135" s="28"/>
      <c r="N135" s="3">
        <f>L135*L135*M135/100</f>
        <v>0</v>
      </c>
      <c r="O135" s="3">
        <f>L135*H135</f>
        <v>0</v>
      </c>
      <c r="P135" s="3">
        <f>N135*H135</f>
        <v>0</v>
      </c>
    </row>
    <row r="136" spans="1:16" ht="63.75">
      <c r="A136" s="18" t="s">
        <v>179</v>
      </c>
      <c r="B136" s="1">
        <v>4</v>
      </c>
      <c r="C136" s="20" t="s">
        <v>56</v>
      </c>
      <c r="D136" s="3" t="s">
        <v>59</v>
      </c>
      <c r="E136" s="2">
        <v>2</v>
      </c>
      <c r="F136" s="2"/>
      <c r="G136" s="2"/>
      <c r="H136" s="2">
        <f>E136+F136+G136</f>
        <v>2</v>
      </c>
      <c r="I136" s="1" t="s">
        <v>253</v>
      </c>
      <c r="J136" s="4" t="s">
        <v>48</v>
      </c>
      <c r="K136" s="1"/>
      <c r="L136" s="3"/>
      <c r="M136" s="28"/>
      <c r="N136" s="3">
        <f>L136*L136*M136/100</f>
        <v>0</v>
      </c>
      <c r="O136" s="3">
        <f>L136*H136</f>
        <v>0</v>
      </c>
      <c r="P136" s="3">
        <f>N136*H136</f>
        <v>0</v>
      </c>
    </row>
    <row r="137" spans="1:16" ht="63.75">
      <c r="A137" s="18" t="s">
        <v>179</v>
      </c>
      <c r="B137" s="1">
        <v>5</v>
      </c>
      <c r="C137" s="6" t="s">
        <v>57</v>
      </c>
      <c r="D137" s="3" t="s">
        <v>60</v>
      </c>
      <c r="E137" s="2">
        <v>50</v>
      </c>
      <c r="F137" s="2"/>
      <c r="G137" s="2"/>
      <c r="H137" s="2">
        <f>E137+F137+G137</f>
        <v>50</v>
      </c>
      <c r="I137" s="1" t="s">
        <v>253</v>
      </c>
      <c r="J137" s="4" t="s">
        <v>48</v>
      </c>
      <c r="K137" s="1"/>
      <c r="L137" s="3"/>
      <c r="M137" s="28"/>
      <c r="N137" s="3">
        <f>L137*L137*M137/100</f>
        <v>0</v>
      </c>
      <c r="O137" s="3">
        <f>L137*H137</f>
        <v>0</v>
      </c>
      <c r="P137" s="3">
        <f>N137*H137</f>
        <v>0</v>
      </c>
    </row>
    <row r="138" spans="1:16" ht="51.75" customHeight="1">
      <c r="A138" s="18" t="s">
        <v>179</v>
      </c>
      <c r="B138" s="1"/>
      <c r="C138" s="6"/>
      <c r="D138" s="1"/>
      <c r="E138" s="2"/>
      <c r="F138" s="2"/>
      <c r="G138" s="2"/>
      <c r="H138" s="2"/>
      <c r="I138" s="1"/>
      <c r="J138" s="4"/>
      <c r="K138" s="1"/>
      <c r="L138" s="3"/>
      <c r="M138" s="28"/>
      <c r="N138" s="3" t="s">
        <v>283</v>
      </c>
      <c r="O138" s="3">
        <f>SUM(O133:O137)</f>
        <v>0</v>
      </c>
      <c r="P138" s="3">
        <f>SUM(P133:P137)</f>
        <v>0</v>
      </c>
    </row>
    <row r="139" spans="1:16" ht="30.75" customHeight="1">
      <c r="A139" s="18" t="s">
        <v>259</v>
      </c>
      <c r="B139" s="19"/>
      <c r="C139" s="9" t="s">
        <v>258</v>
      </c>
      <c r="D139" s="1"/>
      <c r="E139" s="2"/>
      <c r="F139" s="2"/>
      <c r="G139" s="2"/>
      <c r="H139" s="2"/>
      <c r="I139" s="1"/>
      <c r="J139" s="4"/>
      <c r="K139" s="1"/>
      <c r="L139" s="3"/>
      <c r="M139" s="28"/>
      <c r="N139" s="3"/>
      <c r="O139" s="3"/>
      <c r="P139" s="3"/>
    </row>
    <row r="140" spans="1:16" ht="63.75">
      <c r="A140" s="18" t="s">
        <v>259</v>
      </c>
      <c r="B140" s="1">
        <v>1</v>
      </c>
      <c r="C140" s="6" t="s">
        <v>61</v>
      </c>
      <c r="D140" s="1" t="s">
        <v>68</v>
      </c>
      <c r="E140" s="2">
        <v>2</v>
      </c>
      <c r="F140" s="2"/>
      <c r="G140" s="2">
        <v>2</v>
      </c>
      <c r="H140" s="2">
        <f>E140+F140+G140</f>
        <v>4</v>
      </c>
      <c r="I140" s="1" t="s">
        <v>253</v>
      </c>
      <c r="J140" s="4" t="s">
        <v>69</v>
      </c>
      <c r="K140" s="1"/>
      <c r="L140" s="3"/>
      <c r="M140" s="28"/>
      <c r="N140" s="3">
        <f>L140*L140*M140/100</f>
        <v>0</v>
      </c>
      <c r="O140" s="3">
        <f>L140*H140</f>
        <v>0</v>
      </c>
      <c r="P140" s="3">
        <f>N140*H140</f>
        <v>0</v>
      </c>
    </row>
    <row r="141" spans="1:16" ht="63.75">
      <c r="A141" s="18" t="s">
        <v>259</v>
      </c>
      <c r="B141" s="1">
        <v>2</v>
      </c>
      <c r="C141" s="6" t="s">
        <v>62</v>
      </c>
      <c r="D141" s="1" t="s">
        <v>2</v>
      </c>
      <c r="E141" s="2">
        <v>2</v>
      </c>
      <c r="F141" s="2"/>
      <c r="G141" s="2">
        <v>2</v>
      </c>
      <c r="H141" s="2">
        <f aca="true" t="shared" si="23" ref="H141:H159">E141+F141+G141</f>
        <v>4</v>
      </c>
      <c r="I141" s="1" t="s">
        <v>253</v>
      </c>
      <c r="J141" s="4" t="s">
        <v>69</v>
      </c>
      <c r="K141" s="1"/>
      <c r="L141" s="3"/>
      <c r="M141" s="28"/>
      <c r="N141" s="3">
        <f aca="true" t="shared" si="24" ref="N141:N159">L141*L141*M141/100</f>
        <v>0</v>
      </c>
      <c r="O141" s="3">
        <f aca="true" t="shared" si="25" ref="O141:O159">L141*H141</f>
        <v>0</v>
      </c>
      <c r="P141" s="3">
        <f aca="true" t="shared" si="26" ref="P141:P159">N141*H141</f>
        <v>0</v>
      </c>
    </row>
    <row r="142" spans="1:16" ht="63.75">
      <c r="A142" s="18" t="s">
        <v>259</v>
      </c>
      <c r="B142" s="1">
        <v>3</v>
      </c>
      <c r="C142" s="6" t="s">
        <v>63</v>
      </c>
      <c r="D142" s="1" t="s">
        <v>2</v>
      </c>
      <c r="E142" s="2">
        <v>5</v>
      </c>
      <c r="F142" s="2"/>
      <c r="G142" s="2">
        <v>5</v>
      </c>
      <c r="H142" s="2">
        <f t="shared" si="23"/>
        <v>10</v>
      </c>
      <c r="I142" s="1" t="s">
        <v>253</v>
      </c>
      <c r="J142" s="4" t="s">
        <v>69</v>
      </c>
      <c r="K142" s="1"/>
      <c r="L142" s="3"/>
      <c r="M142" s="28"/>
      <c r="N142" s="3">
        <f t="shared" si="24"/>
        <v>0</v>
      </c>
      <c r="O142" s="3">
        <f t="shared" si="25"/>
        <v>0</v>
      </c>
      <c r="P142" s="3">
        <f t="shared" si="26"/>
        <v>0</v>
      </c>
    </row>
    <row r="143" spans="1:16" ht="63.75">
      <c r="A143" s="18" t="s">
        <v>259</v>
      </c>
      <c r="B143" s="1">
        <v>4</v>
      </c>
      <c r="C143" s="6" t="s">
        <v>64</v>
      </c>
      <c r="D143" s="1" t="s">
        <v>2</v>
      </c>
      <c r="E143" s="2">
        <v>3</v>
      </c>
      <c r="F143" s="2"/>
      <c r="G143" s="2">
        <v>3</v>
      </c>
      <c r="H143" s="2">
        <f t="shared" si="23"/>
        <v>6</v>
      </c>
      <c r="I143" s="1" t="s">
        <v>253</v>
      </c>
      <c r="J143" s="4" t="s">
        <v>69</v>
      </c>
      <c r="K143" s="1"/>
      <c r="L143" s="3"/>
      <c r="M143" s="28"/>
      <c r="N143" s="3">
        <f t="shared" si="24"/>
        <v>0</v>
      </c>
      <c r="O143" s="3">
        <f t="shared" si="25"/>
        <v>0</v>
      </c>
      <c r="P143" s="3">
        <f t="shared" si="26"/>
        <v>0</v>
      </c>
    </row>
    <row r="144" spans="1:16" ht="63.75">
      <c r="A144" s="18" t="s">
        <v>259</v>
      </c>
      <c r="B144" s="1">
        <v>5</v>
      </c>
      <c r="C144" s="6" t="s">
        <v>65</v>
      </c>
      <c r="D144" s="1" t="s">
        <v>2</v>
      </c>
      <c r="E144" s="2">
        <v>2</v>
      </c>
      <c r="F144" s="2"/>
      <c r="G144" s="2">
        <v>2</v>
      </c>
      <c r="H144" s="2">
        <f t="shared" si="23"/>
        <v>4</v>
      </c>
      <c r="I144" s="1" t="s">
        <v>253</v>
      </c>
      <c r="J144" s="4" t="s">
        <v>69</v>
      </c>
      <c r="K144" s="1"/>
      <c r="L144" s="3"/>
      <c r="M144" s="28"/>
      <c r="N144" s="3">
        <f t="shared" si="24"/>
        <v>0</v>
      </c>
      <c r="O144" s="3">
        <f t="shared" si="25"/>
        <v>0</v>
      </c>
      <c r="P144" s="3">
        <f t="shared" si="26"/>
        <v>0</v>
      </c>
    </row>
    <row r="145" spans="1:16" ht="63.75">
      <c r="A145" s="18" t="s">
        <v>259</v>
      </c>
      <c r="B145" s="1">
        <v>6</v>
      </c>
      <c r="C145" s="6" t="s">
        <v>66</v>
      </c>
      <c r="D145" s="1" t="s">
        <v>2</v>
      </c>
      <c r="E145" s="2">
        <v>2</v>
      </c>
      <c r="F145" s="2"/>
      <c r="G145" s="2">
        <v>2</v>
      </c>
      <c r="H145" s="2">
        <f t="shared" si="23"/>
        <v>4</v>
      </c>
      <c r="I145" s="1" t="s">
        <v>253</v>
      </c>
      <c r="J145" s="4" t="s">
        <v>69</v>
      </c>
      <c r="K145" s="1"/>
      <c r="L145" s="3"/>
      <c r="M145" s="28"/>
      <c r="N145" s="3">
        <f t="shared" si="24"/>
        <v>0</v>
      </c>
      <c r="O145" s="3">
        <f t="shared" si="25"/>
        <v>0</v>
      </c>
      <c r="P145" s="3">
        <f t="shared" si="26"/>
        <v>0</v>
      </c>
    </row>
    <row r="146" spans="1:16" ht="63.75">
      <c r="A146" s="18" t="s">
        <v>259</v>
      </c>
      <c r="B146" s="1">
        <v>7</v>
      </c>
      <c r="C146" s="6" t="s">
        <v>327</v>
      </c>
      <c r="D146" s="1" t="s">
        <v>2</v>
      </c>
      <c r="E146" s="2">
        <v>4</v>
      </c>
      <c r="F146" s="2"/>
      <c r="G146" s="2">
        <v>4</v>
      </c>
      <c r="H146" s="2">
        <f t="shared" si="23"/>
        <v>8</v>
      </c>
      <c r="I146" s="1" t="s">
        <v>253</v>
      </c>
      <c r="J146" s="4" t="s">
        <v>69</v>
      </c>
      <c r="K146" s="1"/>
      <c r="L146" s="3"/>
      <c r="M146" s="28"/>
      <c r="N146" s="3">
        <f t="shared" si="24"/>
        <v>0</v>
      </c>
      <c r="O146" s="3">
        <f t="shared" si="25"/>
        <v>0</v>
      </c>
      <c r="P146" s="3">
        <f t="shared" si="26"/>
        <v>0</v>
      </c>
    </row>
    <row r="147" spans="1:16" ht="63.75">
      <c r="A147" s="18" t="s">
        <v>259</v>
      </c>
      <c r="B147" s="1">
        <v>8</v>
      </c>
      <c r="C147" s="6" t="s">
        <v>328</v>
      </c>
      <c r="D147" s="1" t="s">
        <v>2</v>
      </c>
      <c r="E147" s="2">
        <v>2</v>
      </c>
      <c r="F147" s="2"/>
      <c r="G147" s="2">
        <v>2</v>
      </c>
      <c r="H147" s="2">
        <f t="shared" si="23"/>
        <v>4</v>
      </c>
      <c r="I147" s="1" t="s">
        <v>253</v>
      </c>
      <c r="J147" s="4" t="s">
        <v>69</v>
      </c>
      <c r="K147" s="1"/>
      <c r="L147" s="3"/>
      <c r="M147" s="28"/>
      <c r="N147" s="3">
        <f t="shared" si="24"/>
        <v>0</v>
      </c>
      <c r="O147" s="3">
        <f t="shared" si="25"/>
        <v>0</v>
      </c>
      <c r="P147" s="3">
        <f t="shared" si="26"/>
        <v>0</v>
      </c>
    </row>
    <row r="148" spans="1:16" ht="63.75">
      <c r="A148" s="18" t="s">
        <v>259</v>
      </c>
      <c r="B148" s="1">
        <v>9</v>
      </c>
      <c r="C148" s="6" t="s">
        <v>329</v>
      </c>
      <c r="D148" s="1" t="s">
        <v>2</v>
      </c>
      <c r="E148" s="2">
        <v>2</v>
      </c>
      <c r="F148" s="2"/>
      <c r="G148" s="2">
        <v>2</v>
      </c>
      <c r="H148" s="2">
        <f t="shared" si="23"/>
        <v>4</v>
      </c>
      <c r="I148" s="1" t="s">
        <v>253</v>
      </c>
      <c r="J148" s="4" t="s">
        <v>69</v>
      </c>
      <c r="K148" s="1"/>
      <c r="L148" s="3"/>
      <c r="M148" s="28"/>
      <c r="N148" s="3">
        <f t="shared" si="24"/>
        <v>0</v>
      </c>
      <c r="O148" s="3">
        <f t="shared" si="25"/>
        <v>0</v>
      </c>
      <c r="P148" s="3">
        <f t="shared" si="26"/>
        <v>0</v>
      </c>
    </row>
    <row r="149" spans="1:16" ht="63.75">
      <c r="A149" s="18" t="s">
        <v>259</v>
      </c>
      <c r="B149" s="1">
        <v>10</v>
      </c>
      <c r="C149" s="6" t="s">
        <v>330</v>
      </c>
      <c r="D149" s="1" t="s">
        <v>2</v>
      </c>
      <c r="E149" s="2">
        <v>1</v>
      </c>
      <c r="F149" s="2"/>
      <c r="G149" s="2">
        <v>1</v>
      </c>
      <c r="H149" s="2">
        <f t="shared" si="23"/>
        <v>2</v>
      </c>
      <c r="I149" s="1" t="s">
        <v>253</v>
      </c>
      <c r="J149" s="4" t="s">
        <v>69</v>
      </c>
      <c r="K149" s="1"/>
      <c r="L149" s="3"/>
      <c r="M149" s="28"/>
      <c r="N149" s="3">
        <f t="shared" si="24"/>
        <v>0</v>
      </c>
      <c r="O149" s="3">
        <f t="shared" si="25"/>
        <v>0</v>
      </c>
      <c r="P149" s="3">
        <f t="shared" si="26"/>
        <v>0</v>
      </c>
    </row>
    <row r="150" spans="1:16" ht="63.75">
      <c r="A150" s="18" t="s">
        <v>259</v>
      </c>
      <c r="B150" s="1">
        <v>11</v>
      </c>
      <c r="C150" s="6" t="s">
        <v>331</v>
      </c>
      <c r="D150" s="1" t="s">
        <v>2</v>
      </c>
      <c r="E150" s="2">
        <v>1</v>
      </c>
      <c r="F150" s="2"/>
      <c r="G150" s="2">
        <v>1</v>
      </c>
      <c r="H150" s="2">
        <f t="shared" si="23"/>
        <v>2</v>
      </c>
      <c r="I150" s="1" t="s">
        <v>253</v>
      </c>
      <c r="J150" s="4" t="s">
        <v>69</v>
      </c>
      <c r="K150" s="1"/>
      <c r="L150" s="3"/>
      <c r="M150" s="28"/>
      <c r="N150" s="3">
        <f t="shared" si="24"/>
        <v>0</v>
      </c>
      <c r="O150" s="3">
        <f t="shared" si="25"/>
        <v>0</v>
      </c>
      <c r="P150" s="3">
        <f t="shared" si="26"/>
        <v>0</v>
      </c>
    </row>
    <row r="151" spans="1:16" ht="63.75">
      <c r="A151" s="18" t="s">
        <v>259</v>
      </c>
      <c r="B151" s="1">
        <v>12</v>
      </c>
      <c r="C151" s="6" t="s">
        <v>332</v>
      </c>
      <c r="D151" s="1" t="s">
        <v>2</v>
      </c>
      <c r="E151" s="2">
        <v>1</v>
      </c>
      <c r="F151" s="2"/>
      <c r="G151" s="2">
        <v>1</v>
      </c>
      <c r="H151" s="2">
        <f t="shared" si="23"/>
        <v>2</v>
      </c>
      <c r="I151" s="1" t="s">
        <v>253</v>
      </c>
      <c r="J151" s="4" t="s">
        <v>69</v>
      </c>
      <c r="K151" s="1"/>
      <c r="L151" s="3"/>
      <c r="M151" s="28"/>
      <c r="N151" s="3">
        <f t="shared" si="24"/>
        <v>0</v>
      </c>
      <c r="O151" s="3">
        <f t="shared" si="25"/>
        <v>0</v>
      </c>
      <c r="P151" s="3">
        <f t="shared" si="26"/>
        <v>0</v>
      </c>
    </row>
    <row r="152" spans="1:16" ht="63.75">
      <c r="A152" s="18" t="s">
        <v>259</v>
      </c>
      <c r="B152" s="1">
        <v>13</v>
      </c>
      <c r="C152" s="6" t="s">
        <v>333</v>
      </c>
      <c r="D152" s="1" t="s">
        <v>2</v>
      </c>
      <c r="E152" s="2">
        <v>1</v>
      </c>
      <c r="F152" s="2"/>
      <c r="G152" s="2">
        <v>1</v>
      </c>
      <c r="H152" s="2">
        <f t="shared" si="23"/>
        <v>2</v>
      </c>
      <c r="I152" s="1" t="s">
        <v>253</v>
      </c>
      <c r="J152" s="4" t="s">
        <v>69</v>
      </c>
      <c r="K152" s="1"/>
      <c r="L152" s="3"/>
      <c r="M152" s="28"/>
      <c r="N152" s="3">
        <f t="shared" si="24"/>
        <v>0</v>
      </c>
      <c r="O152" s="3">
        <f t="shared" si="25"/>
        <v>0</v>
      </c>
      <c r="P152" s="3">
        <f t="shared" si="26"/>
        <v>0</v>
      </c>
    </row>
    <row r="153" spans="1:16" ht="63.75">
      <c r="A153" s="18" t="s">
        <v>259</v>
      </c>
      <c r="B153" s="1">
        <v>14</v>
      </c>
      <c r="C153" s="6" t="s">
        <v>334</v>
      </c>
      <c r="D153" s="1" t="s">
        <v>2</v>
      </c>
      <c r="E153" s="2">
        <v>1</v>
      </c>
      <c r="F153" s="2"/>
      <c r="G153" s="2">
        <v>1</v>
      </c>
      <c r="H153" s="2">
        <f t="shared" si="23"/>
        <v>2</v>
      </c>
      <c r="I153" s="1" t="s">
        <v>253</v>
      </c>
      <c r="J153" s="4" t="s">
        <v>69</v>
      </c>
      <c r="K153" s="1"/>
      <c r="L153" s="3"/>
      <c r="M153" s="28"/>
      <c r="N153" s="3">
        <f t="shared" si="24"/>
        <v>0</v>
      </c>
      <c r="O153" s="3">
        <f t="shared" si="25"/>
        <v>0</v>
      </c>
      <c r="P153" s="3">
        <f t="shared" si="26"/>
        <v>0</v>
      </c>
    </row>
    <row r="154" spans="1:16" ht="63.75">
      <c r="A154" s="18" t="s">
        <v>259</v>
      </c>
      <c r="B154" s="1">
        <v>15</v>
      </c>
      <c r="C154" s="6" t="s">
        <v>335</v>
      </c>
      <c r="D154" s="1" t="s">
        <v>2</v>
      </c>
      <c r="E154" s="2">
        <v>1</v>
      </c>
      <c r="F154" s="2"/>
      <c r="G154" s="2">
        <v>1</v>
      </c>
      <c r="H154" s="2">
        <f t="shared" si="23"/>
        <v>2</v>
      </c>
      <c r="I154" s="1" t="s">
        <v>253</v>
      </c>
      <c r="J154" s="4" t="s">
        <v>69</v>
      </c>
      <c r="K154" s="1"/>
      <c r="L154" s="3"/>
      <c r="M154" s="28"/>
      <c r="N154" s="3">
        <f t="shared" si="24"/>
        <v>0</v>
      </c>
      <c r="O154" s="3">
        <f t="shared" si="25"/>
        <v>0</v>
      </c>
      <c r="P154" s="3">
        <f t="shared" si="26"/>
        <v>0</v>
      </c>
    </row>
    <row r="155" spans="1:16" ht="63.75">
      <c r="A155" s="18" t="s">
        <v>259</v>
      </c>
      <c r="B155" s="1">
        <v>16</v>
      </c>
      <c r="C155" s="6" t="s">
        <v>336</v>
      </c>
      <c r="D155" s="1" t="s">
        <v>2</v>
      </c>
      <c r="E155" s="2">
        <v>1</v>
      </c>
      <c r="F155" s="2"/>
      <c r="G155" s="2">
        <v>1</v>
      </c>
      <c r="H155" s="2">
        <f t="shared" si="23"/>
        <v>2</v>
      </c>
      <c r="I155" s="1" t="s">
        <v>253</v>
      </c>
      <c r="J155" s="4" t="s">
        <v>69</v>
      </c>
      <c r="K155" s="1"/>
      <c r="L155" s="3"/>
      <c r="M155" s="28"/>
      <c r="N155" s="3">
        <f t="shared" si="24"/>
        <v>0</v>
      </c>
      <c r="O155" s="3">
        <f t="shared" si="25"/>
        <v>0</v>
      </c>
      <c r="P155" s="3">
        <f t="shared" si="26"/>
        <v>0</v>
      </c>
    </row>
    <row r="156" spans="1:16" ht="63.75">
      <c r="A156" s="18" t="s">
        <v>259</v>
      </c>
      <c r="B156" s="1">
        <v>17</v>
      </c>
      <c r="C156" s="6" t="s">
        <v>337</v>
      </c>
      <c r="D156" s="1" t="s">
        <v>2</v>
      </c>
      <c r="E156" s="2">
        <v>1</v>
      </c>
      <c r="F156" s="2"/>
      <c r="G156" s="2">
        <v>1</v>
      </c>
      <c r="H156" s="2">
        <f t="shared" si="23"/>
        <v>2</v>
      </c>
      <c r="I156" s="1" t="s">
        <v>253</v>
      </c>
      <c r="J156" s="4" t="s">
        <v>69</v>
      </c>
      <c r="K156" s="1"/>
      <c r="L156" s="3"/>
      <c r="M156" s="28"/>
      <c r="N156" s="3">
        <f t="shared" si="24"/>
        <v>0</v>
      </c>
      <c r="O156" s="3">
        <f t="shared" si="25"/>
        <v>0</v>
      </c>
      <c r="P156" s="3">
        <f t="shared" si="26"/>
        <v>0</v>
      </c>
    </row>
    <row r="157" spans="1:16" ht="63.75">
      <c r="A157" s="18" t="s">
        <v>259</v>
      </c>
      <c r="B157" s="1">
        <v>18</v>
      </c>
      <c r="C157" s="6" t="s">
        <v>338</v>
      </c>
      <c r="D157" s="1" t="s">
        <v>2</v>
      </c>
      <c r="E157" s="2">
        <v>1</v>
      </c>
      <c r="F157" s="2"/>
      <c r="G157" s="2">
        <v>1</v>
      </c>
      <c r="H157" s="2">
        <f t="shared" si="23"/>
        <v>2</v>
      </c>
      <c r="I157" s="1" t="s">
        <v>253</v>
      </c>
      <c r="J157" s="4" t="s">
        <v>69</v>
      </c>
      <c r="K157" s="1"/>
      <c r="L157" s="3"/>
      <c r="M157" s="28"/>
      <c r="N157" s="3">
        <f t="shared" si="24"/>
        <v>0</v>
      </c>
      <c r="O157" s="3">
        <f t="shared" si="25"/>
        <v>0</v>
      </c>
      <c r="P157" s="3">
        <f t="shared" si="26"/>
        <v>0</v>
      </c>
    </row>
    <row r="158" spans="1:16" ht="63.75">
      <c r="A158" s="18" t="s">
        <v>259</v>
      </c>
      <c r="B158" s="1">
        <v>19</v>
      </c>
      <c r="C158" s="6" t="s">
        <v>339</v>
      </c>
      <c r="D158" s="1" t="s">
        <v>2</v>
      </c>
      <c r="E158" s="2">
        <v>1</v>
      </c>
      <c r="F158" s="2"/>
      <c r="G158" s="2">
        <v>1</v>
      </c>
      <c r="H158" s="2">
        <f t="shared" si="23"/>
        <v>2</v>
      </c>
      <c r="I158" s="1" t="s">
        <v>253</v>
      </c>
      <c r="J158" s="4" t="s">
        <v>69</v>
      </c>
      <c r="K158" s="1"/>
      <c r="L158" s="3"/>
      <c r="M158" s="28"/>
      <c r="N158" s="3">
        <f t="shared" si="24"/>
        <v>0</v>
      </c>
      <c r="O158" s="3">
        <f t="shared" si="25"/>
        <v>0</v>
      </c>
      <c r="P158" s="3">
        <f t="shared" si="26"/>
        <v>0</v>
      </c>
    </row>
    <row r="159" spans="1:16" ht="63.75">
      <c r="A159" s="18" t="s">
        <v>259</v>
      </c>
      <c r="B159" s="1">
        <v>20</v>
      </c>
      <c r="C159" s="6" t="s">
        <v>67</v>
      </c>
      <c r="D159" s="1" t="s">
        <v>2</v>
      </c>
      <c r="E159" s="2">
        <v>1</v>
      </c>
      <c r="F159" s="2"/>
      <c r="G159" s="2">
        <v>1</v>
      </c>
      <c r="H159" s="2">
        <f t="shared" si="23"/>
        <v>2</v>
      </c>
      <c r="I159" s="1" t="s">
        <v>253</v>
      </c>
      <c r="J159" s="4" t="s">
        <v>69</v>
      </c>
      <c r="K159" s="1"/>
      <c r="L159" s="3"/>
      <c r="M159" s="28"/>
      <c r="N159" s="3">
        <f t="shared" si="24"/>
        <v>0</v>
      </c>
      <c r="O159" s="3">
        <f t="shared" si="25"/>
        <v>0</v>
      </c>
      <c r="P159" s="3">
        <f t="shared" si="26"/>
        <v>0</v>
      </c>
    </row>
    <row r="160" spans="1:16" ht="52.5" customHeight="1">
      <c r="A160" s="18" t="s">
        <v>259</v>
      </c>
      <c r="B160" s="1"/>
      <c r="C160" s="6"/>
      <c r="D160" s="1"/>
      <c r="E160" s="2"/>
      <c r="F160" s="2"/>
      <c r="G160" s="2"/>
      <c r="H160" s="2"/>
      <c r="I160" s="1"/>
      <c r="J160" s="4"/>
      <c r="K160" s="1"/>
      <c r="L160" s="3"/>
      <c r="M160" s="28"/>
      <c r="N160" s="3" t="s">
        <v>284</v>
      </c>
      <c r="O160" s="3">
        <f>SUM(O140:O159)</f>
        <v>0</v>
      </c>
      <c r="P160" s="3">
        <f>SUM(P140:P159)</f>
        <v>0</v>
      </c>
    </row>
    <row r="161" spans="1:16" ht="37.5" customHeight="1">
      <c r="A161" s="18" t="s">
        <v>180</v>
      </c>
      <c r="B161" s="19"/>
      <c r="C161" s="9" t="s">
        <v>260</v>
      </c>
      <c r="D161" s="1"/>
      <c r="E161" s="2"/>
      <c r="F161" s="2"/>
      <c r="G161" s="2"/>
      <c r="H161" s="2"/>
      <c r="I161" s="1"/>
      <c r="J161" s="4"/>
      <c r="K161" s="1"/>
      <c r="L161" s="3"/>
      <c r="M161" s="28"/>
      <c r="N161" s="3"/>
      <c r="O161" s="3"/>
      <c r="P161" s="3"/>
    </row>
    <row r="162" spans="1:16" ht="63.75">
      <c r="A162" s="18" t="s">
        <v>180</v>
      </c>
      <c r="B162" s="1">
        <v>1</v>
      </c>
      <c r="C162" s="6" t="s">
        <v>70</v>
      </c>
      <c r="D162" s="1" t="s">
        <v>68</v>
      </c>
      <c r="E162" s="2">
        <v>8</v>
      </c>
      <c r="F162" s="2"/>
      <c r="G162" s="2"/>
      <c r="H162" s="2">
        <f>E162+F162+G162</f>
        <v>8</v>
      </c>
      <c r="I162" s="1" t="s">
        <v>253</v>
      </c>
      <c r="J162" s="4" t="s">
        <v>69</v>
      </c>
      <c r="K162" s="1"/>
      <c r="L162" s="3"/>
      <c r="M162" s="28"/>
      <c r="N162" s="3">
        <f>L162*L162*M162/100</f>
        <v>0</v>
      </c>
      <c r="O162" s="3">
        <f>L162*H162</f>
        <v>0</v>
      </c>
      <c r="P162" s="3">
        <f>N162*H162</f>
        <v>0</v>
      </c>
    </row>
    <row r="163" spans="1:16" ht="63.75">
      <c r="A163" s="18" t="s">
        <v>180</v>
      </c>
      <c r="B163" s="1">
        <v>2</v>
      </c>
      <c r="C163" s="6" t="s">
        <v>79</v>
      </c>
      <c r="D163" s="1" t="s">
        <v>2</v>
      </c>
      <c r="E163" s="2">
        <v>4</v>
      </c>
      <c r="F163" s="2"/>
      <c r="G163" s="2"/>
      <c r="H163" s="2">
        <f aca="true" t="shared" si="27" ref="H163:H177">E163+F163+G163</f>
        <v>4</v>
      </c>
      <c r="I163" s="1" t="s">
        <v>253</v>
      </c>
      <c r="J163" s="4" t="s">
        <v>69</v>
      </c>
      <c r="K163" s="1"/>
      <c r="L163" s="3"/>
      <c r="M163" s="28"/>
      <c r="N163" s="3">
        <f aca="true" t="shared" si="28" ref="N163:N177">L163*L163*M163/100</f>
        <v>0</v>
      </c>
      <c r="O163" s="3">
        <f aca="true" t="shared" si="29" ref="O163:O177">L163*H163</f>
        <v>0</v>
      </c>
      <c r="P163" s="3">
        <f aca="true" t="shared" si="30" ref="P163:P177">N163*H163</f>
        <v>0</v>
      </c>
    </row>
    <row r="164" spans="1:16" ht="63.75">
      <c r="A164" s="18" t="s">
        <v>180</v>
      </c>
      <c r="B164" s="1">
        <v>3</v>
      </c>
      <c r="C164" s="6" t="s">
        <v>80</v>
      </c>
      <c r="D164" s="1" t="s">
        <v>2</v>
      </c>
      <c r="E164" s="2">
        <v>2</v>
      </c>
      <c r="F164" s="2"/>
      <c r="G164" s="2"/>
      <c r="H164" s="2">
        <f t="shared" si="27"/>
        <v>2</v>
      </c>
      <c r="I164" s="1" t="s">
        <v>253</v>
      </c>
      <c r="J164" s="4" t="s">
        <v>69</v>
      </c>
      <c r="K164" s="1"/>
      <c r="L164" s="3"/>
      <c r="M164" s="28"/>
      <c r="N164" s="3">
        <f t="shared" si="28"/>
        <v>0</v>
      </c>
      <c r="O164" s="3">
        <f t="shared" si="29"/>
        <v>0</v>
      </c>
      <c r="P164" s="3">
        <f t="shared" si="30"/>
        <v>0</v>
      </c>
    </row>
    <row r="165" spans="1:16" ht="63.75">
      <c r="A165" s="18" t="s">
        <v>180</v>
      </c>
      <c r="B165" s="1">
        <v>4</v>
      </c>
      <c r="C165" s="6" t="s">
        <v>71</v>
      </c>
      <c r="D165" s="1" t="s">
        <v>2</v>
      </c>
      <c r="E165" s="2">
        <v>6</v>
      </c>
      <c r="F165" s="2"/>
      <c r="G165" s="2"/>
      <c r="H165" s="2">
        <f t="shared" si="27"/>
        <v>6</v>
      </c>
      <c r="I165" s="1" t="s">
        <v>253</v>
      </c>
      <c r="J165" s="4" t="s">
        <v>69</v>
      </c>
      <c r="K165" s="1"/>
      <c r="L165" s="3"/>
      <c r="M165" s="28"/>
      <c r="N165" s="3">
        <f t="shared" si="28"/>
        <v>0</v>
      </c>
      <c r="O165" s="3">
        <f t="shared" si="29"/>
        <v>0</v>
      </c>
      <c r="P165" s="3">
        <f t="shared" si="30"/>
        <v>0</v>
      </c>
    </row>
    <row r="166" spans="1:16" ht="63.75">
      <c r="A166" s="18" t="s">
        <v>180</v>
      </c>
      <c r="B166" s="1">
        <v>5</v>
      </c>
      <c r="C166" s="6" t="s">
        <v>72</v>
      </c>
      <c r="D166" s="1" t="s">
        <v>2</v>
      </c>
      <c r="E166" s="2">
        <v>2</v>
      </c>
      <c r="F166" s="2"/>
      <c r="G166" s="2"/>
      <c r="H166" s="2">
        <f t="shared" si="27"/>
        <v>2</v>
      </c>
      <c r="I166" s="1" t="s">
        <v>253</v>
      </c>
      <c r="J166" s="4" t="s">
        <v>69</v>
      </c>
      <c r="K166" s="1"/>
      <c r="L166" s="3"/>
      <c r="M166" s="28"/>
      <c r="N166" s="3">
        <f t="shared" si="28"/>
        <v>0</v>
      </c>
      <c r="O166" s="3">
        <f t="shared" si="29"/>
        <v>0</v>
      </c>
      <c r="P166" s="3">
        <f t="shared" si="30"/>
        <v>0</v>
      </c>
    </row>
    <row r="167" spans="1:16" ht="63.75">
      <c r="A167" s="18" t="s">
        <v>180</v>
      </c>
      <c r="B167" s="1">
        <v>6</v>
      </c>
      <c r="C167" s="6" t="s">
        <v>81</v>
      </c>
      <c r="D167" s="1" t="s">
        <v>2</v>
      </c>
      <c r="E167" s="2">
        <v>10</v>
      </c>
      <c r="F167" s="2"/>
      <c r="G167" s="2"/>
      <c r="H167" s="2">
        <f t="shared" si="27"/>
        <v>10</v>
      </c>
      <c r="I167" s="1" t="s">
        <v>253</v>
      </c>
      <c r="J167" s="4" t="s">
        <v>69</v>
      </c>
      <c r="K167" s="1"/>
      <c r="L167" s="3"/>
      <c r="M167" s="28"/>
      <c r="N167" s="3">
        <f t="shared" si="28"/>
        <v>0</v>
      </c>
      <c r="O167" s="3">
        <f t="shared" si="29"/>
        <v>0</v>
      </c>
      <c r="P167" s="3">
        <f t="shared" si="30"/>
        <v>0</v>
      </c>
    </row>
    <row r="168" spans="1:16" ht="63.75">
      <c r="A168" s="18" t="s">
        <v>180</v>
      </c>
      <c r="B168" s="1">
        <v>7</v>
      </c>
      <c r="C168" s="6" t="s">
        <v>73</v>
      </c>
      <c r="D168" s="1" t="s">
        <v>2</v>
      </c>
      <c r="E168" s="2">
        <v>6</v>
      </c>
      <c r="F168" s="2"/>
      <c r="G168" s="2"/>
      <c r="H168" s="2">
        <f t="shared" si="27"/>
        <v>6</v>
      </c>
      <c r="I168" s="1" t="s">
        <v>253</v>
      </c>
      <c r="J168" s="4" t="s">
        <v>69</v>
      </c>
      <c r="K168" s="1"/>
      <c r="L168" s="3"/>
      <c r="M168" s="28"/>
      <c r="N168" s="3">
        <f t="shared" si="28"/>
        <v>0</v>
      </c>
      <c r="O168" s="3">
        <f t="shared" si="29"/>
        <v>0</v>
      </c>
      <c r="P168" s="3">
        <f t="shared" si="30"/>
        <v>0</v>
      </c>
    </row>
    <row r="169" spans="1:16" ht="63.75">
      <c r="A169" s="18" t="s">
        <v>180</v>
      </c>
      <c r="B169" s="1">
        <v>8</v>
      </c>
      <c r="C169" s="6" t="s">
        <v>74</v>
      </c>
      <c r="D169" s="1" t="s">
        <v>2</v>
      </c>
      <c r="E169" s="2">
        <v>24</v>
      </c>
      <c r="F169" s="2"/>
      <c r="G169" s="2"/>
      <c r="H169" s="2">
        <f t="shared" si="27"/>
        <v>24</v>
      </c>
      <c r="I169" s="1" t="s">
        <v>253</v>
      </c>
      <c r="J169" s="4" t="s">
        <v>69</v>
      </c>
      <c r="K169" s="1"/>
      <c r="L169" s="3"/>
      <c r="M169" s="28"/>
      <c r="N169" s="3">
        <f t="shared" si="28"/>
        <v>0</v>
      </c>
      <c r="O169" s="3">
        <f t="shared" si="29"/>
        <v>0</v>
      </c>
      <c r="P169" s="3">
        <f t="shared" si="30"/>
        <v>0</v>
      </c>
    </row>
    <row r="170" spans="1:16" ht="63.75">
      <c r="A170" s="18" t="s">
        <v>180</v>
      </c>
      <c r="B170" s="1">
        <v>9</v>
      </c>
      <c r="C170" s="6" t="s">
        <v>75</v>
      </c>
      <c r="D170" s="1" t="s">
        <v>2</v>
      </c>
      <c r="E170" s="2">
        <v>4</v>
      </c>
      <c r="F170" s="2"/>
      <c r="G170" s="2"/>
      <c r="H170" s="2">
        <f t="shared" si="27"/>
        <v>4</v>
      </c>
      <c r="I170" s="1" t="s">
        <v>253</v>
      </c>
      <c r="J170" s="4" t="s">
        <v>69</v>
      </c>
      <c r="K170" s="1"/>
      <c r="L170" s="3"/>
      <c r="M170" s="28"/>
      <c r="N170" s="3">
        <f t="shared" si="28"/>
        <v>0</v>
      </c>
      <c r="O170" s="3">
        <f t="shared" si="29"/>
        <v>0</v>
      </c>
      <c r="P170" s="3">
        <f t="shared" si="30"/>
        <v>0</v>
      </c>
    </row>
    <row r="171" spans="1:16" ht="63.75">
      <c r="A171" s="18" t="s">
        <v>180</v>
      </c>
      <c r="B171" s="1">
        <v>10</v>
      </c>
      <c r="C171" s="6" t="s">
        <v>76</v>
      </c>
      <c r="D171" s="1" t="s">
        <v>2</v>
      </c>
      <c r="E171" s="2">
        <v>2</v>
      </c>
      <c r="F171" s="2"/>
      <c r="G171" s="2"/>
      <c r="H171" s="2">
        <f t="shared" si="27"/>
        <v>2</v>
      </c>
      <c r="I171" s="1" t="s">
        <v>253</v>
      </c>
      <c r="J171" s="4" t="s">
        <v>69</v>
      </c>
      <c r="K171" s="1"/>
      <c r="L171" s="3"/>
      <c r="M171" s="28"/>
      <c r="N171" s="3">
        <f t="shared" si="28"/>
        <v>0</v>
      </c>
      <c r="O171" s="3">
        <f t="shared" si="29"/>
        <v>0</v>
      </c>
      <c r="P171" s="3">
        <f t="shared" si="30"/>
        <v>0</v>
      </c>
    </row>
    <row r="172" spans="1:16" ht="63.75">
      <c r="A172" s="18" t="s">
        <v>180</v>
      </c>
      <c r="B172" s="1">
        <v>11</v>
      </c>
      <c r="C172" s="6" t="s">
        <v>77</v>
      </c>
      <c r="D172" s="1" t="s">
        <v>2</v>
      </c>
      <c r="E172" s="2">
        <v>2</v>
      </c>
      <c r="F172" s="2"/>
      <c r="G172" s="2"/>
      <c r="H172" s="2">
        <f t="shared" si="27"/>
        <v>2</v>
      </c>
      <c r="I172" s="1" t="s">
        <v>253</v>
      </c>
      <c r="J172" s="4" t="s">
        <v>69</v>
      </c>
      <c r="K172" s="1"/>
      <c r="L172" s="3"/>
      <c r="M172" s="28"/>
      <c r="N172" s="3">
        <f t="shared" si="28"/>
        <v>0</v>
      </c>
      <c r="O172" s="3">
        <f t="shared" si="29"/>
        <v>0</v>
      </c>
      <c r="P172" s="3">
        <f t="shared" si="30"/>
        <v>0</v>
      </c>
    </row>
    <row r="173" spans="1:16" ht="63.75">
      <c r="A173" s="18" t="s">
        <v>180</v>
      </c>
      <c r="B173" s="1">
        <v>12</v>
      </c>
      <c r="C173" s="6" t="s">
        <v>78</v>
      </c>
      <c r="D173" s="1" t="s">
        <v>2</v>
      </c>
      <c r="E173" s="2">
        <v>2</v>
      </c>
      <c r="F173" s="2"/>
      <c r="G173" s="2"/>
      <c r="H173" s="2">
        <f t="shared" si="27"/>
        <v>2</v>
      </c>
      <c r="I173" s="1" t="s">
        <v>253</v>
      </c>
      <c r="J173" s="4" t="s">
        <v>69</v>
      </c>
      <c r="K173" s="1"/>
      <c r="L173" s="3"/>
      <c r="M173" s="28"/>
      <c r="N173" s="3">
        <f t="shared" si="28"/>
        <v>0</v>
      </c>
      <c r="O173" s="3">
        <f t="shared" si="29"/>
        <v>0</v>
      </c>
      <c r="P173" s="3">
        <f t="shared" si="30"/>
        <v>0</v>
      </c>
    </row>
    <row r="174" spans="1:16" ht="63.75">
      <c r="A174" s="18" t="s">
        <v>180</v>
      </c>
      <c r="B174" s="1">
        <v>13</v>
      </c>
      <c r="C174" s="6" t="s">
        <v>82</v>
      </c>
      <c r="D174" s="1" t="s">
        <v>2</v>
      </c>
      <c r="E174" s="2">
        <v>2</v>
      </c>
      <c r="F174" s="2"/>
      <c r="G174" s="2"/>
      <c r="H174" s="2">
        <f t="shared" si="27"/>
        <v>2</v>
      </c>
      <c r="I174" s="1" t="s">
        <v>253</v>
      </c>
      <c r="J174" s="4" t="s">
        <v>69</v>
      </c>
      <c r="K174" s="1"/>
      <c r="L174" s="3"/>
      <c r="M174" s="28"/>
      <c r="N174" s="3">
        <f t="shared" si="28"/>
        <v>0</v>
      </c>
      <c r="O174" s="3">
        <f t="shared" si="29"/>
        <v>0</v>
      </c>
      <c r="P174" s="3">
        <f t="shared" si="30"/>
        <v>0</v>
      </c>
    </row>
    <row r="175" spans="1:16" ht="63.75">
      <c r="A175" s="18" t="s">
        <v>180</v>
      </c>
      <c r="B175" s="1">
        <v>14</v>
      </c>
      <c r="C175" s="6" t="s">
        <v>83</v>
      </c>
      <c r="D175" s="1" t="s">
        <v>2</v>
      </c>
      <c r="E175" s="2">
        <v>2</v>
      </c>
      <c r="F175" s="2"/>
      <c r="G175" s="2"/>
      <c r="H175" s="2">
        <f t="shared" si="27"/>
        <v>2</v>
      </c>
      <c r="I175" s="1" t="s">
        <v>253</v>
      </c>
      <c r="J175" s="4" t="s">
        <v>69</v>
      </c>
      <c r="K175" s="1"/>
      <c r="L175" s="3"/>
      <c r="M175" s="28"/>
      <c r="N175" s="3">
        <f t="shared" si="28"/>
        <v>0</v>
      </c>
      <c r="O175" s="3">
        <f t="shared" si="29"/>
        <v>0</v>
      </c>
      <c r="P175" s="3">
        <f t="shared" si="30"/>
        <v>0</v>
      </c>
    </row>
    <row r="176" spans="1:16" ht="63.75">
      <c r="A176" s="18" t="s">
        <v>180</v>
      </c>
      <c r="B176" s="1">
        <v>15</v>
      </c>
      <c r="C176" s="6" t="s">
        <v>84</v>
      </c>
      <c r="D176" s="1" t="s">
        <v>2</v>
      </c>
      <c r="E176" s="2">
        <v>2</v>
      </c>
      <c r="F176" s="2"/>
      <c r="G176" s="2"/>
      <c r="H176" s="2">
        <f t="shared" si="27"/>
        <v>2</v>
      </c>
      <c r="I176" s="1" t="s">
        <v>253</v>
      </c>
      <c r="J176" s="4" t="s">
        <v>69</v>
      </c>
      <c r="K176" s="1"/>
      <c r="L176" s="3"/>
      <c r="M176" s="28"/>
      <c r="N176" s="3">
        <f t="shared" si="28"/>
        <v>0</v>
      </c>
      <c r="O176" s="3">
        <f t="shared" si="29"/>
        <v>0</v>
      </c>
      <c r="P176" s="3">
        <f t="shared" si="30"/>
        <v>0</v>
      </c>
    </row>
    <row r="177" spans="1:16" ht="63.75">
      <c r="A177" s="18" t="s">
        <v>180</v>
      </c>
      <c r="B177" s="1">
        <v>16</v>
      </c>
      <c r="C177" s="6" t="s">
        <v>85</v>
      </c>
      <c r="D177" s="1" t="s">
        <v>2</v>
      </c>
      <c r="E177" s="2">
        <v>4</v>
      </c>
      <c r="F177" s="2"/>
      <c r="G177" s="2"/>
      <c r="H177" s="2">
        <f t="shared" si="27"/>
        <v>4</v>
      </c>
      <c r="I177" s="1" t="s">
        <v>253</v>
      </c>
      <c r="J177" s="4" t="s">
        <v>69</v>
      </c>
      <c r="K177" s="1"/>
      <c r="L177" s="3"/>
      <c r="M177" s="28"/>
      <c r="N177" s="3">
        <f t="shared" si="28"/>
        <v>0</v>
      </c>
      <c r="O177" s="3">
        <f t="shared" si="29"/>
        <v>0</v>
      </c>
      <c r="P177" s="3">
        <f t="shared" si="30"/>
        <v>0</v>
      </c>
    </row>
    <row r="178" spans="1:16" ht="57" customHeight="1">
      <c r="A178" s="18" t="s">
        <v>180</v>
      </c>
      <c r="K178" s="1"/>
      <c r="L178" s="3"/>
      <c r="M178" s="28"/>
      <c r="N178" s="3" t="s">
        <v>285</v>
      </c>
      <c r="O178" s="3">
        <f>SUM(O162:O177)</f>
        <v>0</v>
      </c>
      <c r="P178" s="3">
        <f>SUM(P162:P177)</f>
        <v>0</v>
      </c>
    </row>
    <row r="179" spans="1:16" ht="26.25" customHeight="1">
      <c r="A179" s="18" t="s">
        <v>181</v>
      </c>
      <c r="B179" s="19"/>
      <c r="C179" s="9" t="s">
        <v>261</v>
      </c>
      <c r="D179" s="1"/>
      <c r="E179" s="2"/>
      <c r="F179" s="2"/>
      <c r="G179" s="2"/>
      <c r="H179" s="2"/>
      <c r="I179" s="1"/>
      <c r="J179" s="4"/>
      <c r="K179" s="1"/>
      <c r="L179" s="3"/>
      <c r="M179" s="28"/>
      <c r="N179" s="3"/>
      <c r="O179" s="3"/>
      <c r="P179" s="3"/>
    </row>
    <row r="180" spans="1:16" ht="59.25" customHeight="1">
      <c r="A180" s="18" t="s">
        <v>181</v>
      </c>
      <c r="B180" s="1">
        <v>1</v>
      </c>
      <c r="C180" s="6" t="s">
        <v>86</v>
      </c>
      <c r="D180" s="1" t="s">
        <v>2</v>
      </c>
      <c r="E180" s="23">
        <v>6</v>
      </c>
      <c r="F180" s="2"/>
      <c r="G180" s="2"/>
      <c r="H180" s="2">
        <f>E180+F180+G180</f>
        <v>6</v>
      </c>
      <c r="I180" s="1" t="s">
        <v>253</v>
      </c>
      <c r="J180" s="4" t="s">
        <v>69</v>
      </c>
      <c r="K180" s="1"/>
      <c r="L180" s="3"/>
      <c r="M180" s="28"/>
      <c r="N180" s="3">
        <f>L180*L180*M180/100</f>
        <v>0</v>
      </c>
      <c r="O180" s="3">
        <f>L180*H180</f>
        <v>0</v>
      </c>
      <c r="P180" s="3">
        <f>N180*H180</f>
        <v>0</v>
      </c>
    </row>
    <row r="181" spans="1:16" ht="63.75">
      <c r="A181" s="18" t="s">
        <v>181</v>
      </c>
      <c r="B181" s="1">
        <v>2</v>
      </c>
      <c r="C181" s="6" t="s">
        <v>87</v>
      </c>
      <c r="D181" s="1" t="s">
        <v>2</v>
      </c>
      <c r="E181" s="2">
        <v>3</v>
      </c>
      <c r="F181" s="2"/>
      <c r="G181" s="2"/>
      <c r="H181" s="2">
        <f aca="true" t="shared" si="31" ref="H181:H200">E181+F181+G181</f>
        <v>3</v>
      </c>
      <c r="I181" s="1" t="s">
        <v>253</v>
      </c>
      <c r="J181" s="4" t="s">
        <v>69</v>
      </c>
      <c r="K181" s="1"/>
      <c r="L181" s="3"/>
      <c r="M181" s="28"/>
      <c r="N181" s="3">
        <f aca="true" t="shared" si="32" ref="N181:N200">L181*L181*M181/100</f>
        <v>0</v>
      </c>
      <c r="O181" s="3">
        <f aca="true" t="shared" si="33" ref="O181:O200">L181*H181</f>
        <v>0</v>
      </c>
      <c r="P181" s="3">
        <f aca="true" t="shared" si="34" ref="P181:P200">N181*H181</f>
        <v>0</v>
      </c>
    </row>
    <row r="182" spans="1:16" ht="63.75">
      <c r="A182" s="18" t="s">
        <v>181</v>
      </c>
      <c r="B182" s="1">
        <v>3</v>
      </c>
      <c r="C182" s="6" t="s">
        <v>88</v>
      </c>
      <c r="D182" s="1" t="s">
        <v>2</v>
      </c>
      <c r="E182" s="2">
        <v>2</v>
      </c>
      <c r="F182" s="2"/>
      <c r="G182" s="2"/>
      <c r="H182" s="2">
        <f t="shared" si="31"/>
        <v>2</v>
      </c>
      <c r="I182" s="1" t="s">
        <v>253</v>
      </c>
      <c r="J182" s="4" t="s">
        <v>69</v>
      </c>
      <c r="K182" s="1"/>
      <c r="L182" s="3"/>
      <c r="M182" s="28"/>
      <c r="N182" s="3">
        <f t="shared" si="32"/>
        <v>0</v>
      </c>
      <c r="O182" s="3">
        <f t="shared" si="33"/>
        <v>0</v>
      </c>
      <c r="P182" s="3">
        <f t="shared" si="34"/>
        <v>0</v>
      </c>
    </row>
    <row r="183" spans="1:16" ht="63.75">
      <c r="A183" s="18" t="s">
        <v>181</v>
      </c>
      <c r="B183" s="1">
        <v>4</v>
      </c>
      <c r="C183" s="6" t="s">
        <v>89</v>
      </c>
      <c r="D183" s="1" t="s">
        <v>2</v>
      </c>
      <c r="E183" s="2">
        <v>2</v>
      </c>
      <c r="F183" s="2"/>
      <c r="G183" s="2"/>
      <c r="H183" s="2">
        <f t="shared" si="31"/>
        <v>2</v>
      </c>
      <c r="I183" s="1" t="s">
        <v>253</v>
      </c>
      <c r="J183" s="4" t="s">
        <v>69</v>
      </c>
      <c r="K183" s="1"/>
      <c r="L183" s="3"/>
      <c r="M183" s="28"/>
      <c r="N183" s="3">
        <f t="shared" si="32"/>
        <v>0</v>
      </c>
      <c r="O183" s="3">
        <f t="shared" si="33"/>
        <v>0</v>
      </c>
      <c r="P183" s="3">
        <f t="shared" si="34"/>
        <v>0</v>
      </c>
    </row>
    <row r="184" spans="1:16" ht="56.25" customHeight="1">
      <c r="A184" s="18" t="s">
        <v>181</v>
      </c>
      <c r="B184" s="1">
        <v>5</v>
      </c>
      <c r="C184" s="6" t="s">
        <v>90</v>
      </c>
      <c r="D184" s="1" t="s">
        <v>2</v>
      </c>
      <c r="E184" s="2">
        <v>2</v>
      </c>
      <c r="F184" s="2"/>
      <c r="G184" s="2"/>
      <c r="H184" s="2">
        <f t="shared" si="31"/>
        <v>2</v>
      </c>
      <c r="I184" s="1" t="s">
        <v>253</v>
      </c>
      <c r="J184" s="4" t="s">
        <v>69</v>
      </c>
      <c r="K184" s="1"/>
      <c r="L184" s="3"/>
      <c r="M184" s="28"/>
      <c r="N184" s="3">
        <f t="shared" si="32"/>
        <v>0</v>
      </c>
      <c r="O184" s="3">
        <f t="shared" si="33"/>
        <v>0</v>
      </c>
      <c r="P184" s="3">
        <f t="shared" si="34"/>
        <v>0</v>
      </c>
    </row>
    <row r="185" spans="1:16" ht="63.75">
      <c r="A185" s="18" t="s">
        <v>181</v>
      </c>
      <c r="B185" s="1">
        <v>6</v>
      </c>
      <c r="C185" s="6" t="s">
        <v>91</v>
      </c>
      <c r="D185" s="1" t="s">
        <v>2</v>
      </c>
      <c r="E185" s="2">
        <v>2</v>
      </c>
      <c r="F185" s="2"/>
      <c r="G185" s="2"/>
      <c r="H185" s="2">
        <f t="shared" si="31"/>
        <v>2</v>
      </c>
      <c r="I185" s="1" t="s">
        <v>253</v>
      </c>
      <c r="J185" s="4" t="s">
        <v>69</v>
      </c>
      <c r="K185" s="1"/>
      <c r="L185" s="3"/>
      <c r="M185" s="28"/>
      <c r="N185" s="3">
        <f t="shared" si="32"/>
        <v>0</v>
      </c>
      <c r="O185" s="3">
        <f t="shared" si="33"/>
        <v>0</v>
      </c>
      <c r="P185" s="3">
        <f t="shared" si="34"/>
        <v>0</v>
      </c>
    </row>
    <row r="186" spans="1:16" ht="63.75">
      <c r="A186" s="18" t="s">
        <v>181</v>
      </c>
      <c r="B186" s="1">
        <v>7</v>
      </c>
      <c r="C186" s="6" t="s">
        <v>92</v>
      </c>
      <c r="D186" s="1" t="s">
        <v>2</v>
      </c>
      <c r="E186" s="2">
        <v>4</v>
      </c>
      <c r="F186" s="2"/>
      <c r="G186" s="2"/>
      <c r="H186" s="2">
        <f t="shared" si="31"/>
        <v>4</v>
      </c>
      <c r="I186" s="1" t="s">
        <v>253</v>
      </c>
      <c r="J186" s="4" t="s">
        <v>69</v>
      </c>
      <c r="K186" s="1"/>
      <c r="L186" s="3"/>
      <c r="M186" s="28"/>
      <c r="N186" s="3">
        <f t="shared" si="32"/>
        <v>0</v>
      </c>
      <c r="O186" s="3">
        <f t="shared" si="33"/>
        <v>0</v>
      </c>
      <c r="P186" s="3">
        <f t="shared" si="34"/>
        <v>0</v>
      </c>
    </row>
    <row r="187" spans="1:16" ht="63.75">
      <c r="A187" s="18" t="s">
        <v>181</v>
      </c>
      <c r="B187" s="1">
        <v>8</v>
      </c>
      <c r="C187" s="6" t="s">
        <v>93</v>
      </c>
      <c r="D187" s="1" t="s">
        <v>2</v>
      </c>
      <c r="E187" s="2">
        <v>4</v>
      </c>
      <c r="F187" s="2"/>
      <c r="G187" s="2"/>
      <c r="H187" s="2">
        <f t="shared" si="31"/>
        <v>4</v>
      </c>
      <c r="I187" s="1" t="s">
        <v>253</v>
      </c>
      <c r="J187" s="4" t="s">
        <v>69</v>
      </c>
      <c r="K187" s="1"/>
      <c r="L187" s="3"/>
      <c r="M187" s="28"/>
      <c r="N187" s="3">
        <f t="shared" si="32"/>
        <v>0</v>
      </c>
      <c r="O187" s="3">
        <f t="shared" si="33"/>
        <v>0</v>
      </c>
      <c r="P187" s="3">
        <f t="shared" si="34"/>
        <v>0</v>
      </c>
    </row>
    <row r="188" spans="1:16" ht="63.75">
      <c r="A188" s="18" t="s">
        <v>181</v>
      </c>
      <c r="B188" s="1">
        <v>9</v>
      </c>
      <c r="C188" s="6" t="s">
        <v>94</v>
      </c>
      <c r="D188" s="1" t="s">
        <v>2</v>
      </c>
      <c r="E188" s="2">
        <v>4</v>
      </c>
      <c r="F188" s="2"/>
      <c r="G188" s="2"/>
      <c r="H188" s="2">
        <f t="shared" si="31"/>
        <v>4</v>
      </c>
      <c r="I188" s="1" t="s">
        <v>253</v>
      </c>
      <c r="J188" s="4" t="s">
        <v>69</v>
      </c>
      <c r="K188" s="1"/>
      <c r="L188" s="3"/>
      <c r="M188" s="28"/>
      <c r="N188" s="3">
        <f t="shared" si="32"/>
        <v>0</v>
      </c>
      <c r="O188" s="3">
        <f t="shared" si="33"/>
        <v>0</v>
      </c>
      <c r="P188" s="3">
        <f t="shared" si="34"/>
        <v>0</v>
      </c>
    </row>
    <row r="189" spans="1:16" ht="63.75">
      <c r="A189" s="18" t="s">
        <v>181</v>
      </c>
      <c r="B189" s="1">
        <v>10</v>
      </c>
      <c r="C189" s="6" t="s">
        <v>95</v>
      </c>
      <c r="D189" s="1" t="s">
        <v>2</v>
      </c>
      <c r="E189" s="2">
        <v>2</v>
      </c>
      <c r="F189" s="2"/>
      <c r="G189" s="2"/>
      <c r="H189" s="2">
        <f t="shared" si="31"/>
        <v>2</v>
      </c>
      <c r="I189" s="1" t="s">
        <v>253</v>
      </c>
      <c r="J189" s="4" t="s">
        <v>69</v>
      </c>
      <c r="K189" s="1"/>
      <c r="L189" s="3"/>
      <c r="M189" s="28"/>
      <c r="N189" s="3">
        <f t="shared" si="32"/>
        <v>0</v>
      </c>
      <c r="O189" s="3">
        <f t="shared" si="33"/>
        <v>0</v>
      </c>
      <c r="P189" s="3">
        <f t="shared" si="34"/>
        <v>0</v>
      </c>
    </row>
    <row r="190" spans="1:16" ht="68.25" customHeight="1">
      <c r="A190" s="18" t="s">
        <v>181</v>
      </c>
      <c r="B190" s="1">
        <v>11</v>
      </c>
      <c r="C190" s="6" t="s">
        <v>96</v>
      </c>
      <c r="D190" s="1" t="s">
        <v>2</v>
      </c>
      <c r="E190" s="2">
        <v>4</v>
      </c>
      <c r="F190" s="2"/>
      <c r="G190" s="2"/>
      <c r="H190" s="2">
        <f t="shared" si="31"/>
        <v>4</v>
      </c>
      <c r="I190" s="1" t="s">
        <v>253</v>
      </c>
      <c r="J190" s="4" t="s">
        <v>69</v>
      </c>
      <c r="K190" s="1"/>
      <c r="L190" s="3"/>
      <c r="M190" s="28"/>
      <c r="N190" s="3">
        <f t="shared" si="32"/>
        <v>0</v>
      </c>
      <c r="O190" s="3">
        <f t="shared" si="33"/>
        <v>0</v>
      </c>
      <c r="P190" s="3">
        <f t="shared" si="34"/>
        <v>0</v>
      </c>
    </row>
    <row r="191" spans="1:16" ht="63.75">
      <c r="A191" s="18" t="s">
        <v>181</v>
      </c>
      <c r="B191" s="1">
        <v>12</v>
      </c>
      <c r="C191" s="6" t="s">
        <v>97</v>
      </c>
      <c r="D191" s="1" t="s">
        <v>2</v>
      </c>
      <c r="E191" s="2">
        <v>4</v>
      </c>
      <c r="F191" s="2"/>
      <c r="G191" s="2"/>
      <c r="H191" s="2">
        <f t="shared" si="31"/>
        <v>4</v>
      </c>
      <c r="I191" s="1" t="s">
        <v>253</v>
      </c>
      <c r="J191" s="4" t="s">
        <v>69</v>
      </c>
      <c r="K191" s="1"/>
      <c r="L191" s="3"/>
      <c r="M191" s="28"/>
      <c r="N191" s="3">
        <f t="shared" si="32"/>
        <v>0</v>
      </c>
      <c r="O191" s="3">
        <f t="shared" si="33"/>
        <v>0</v>
      </c>
      <c r="P191" s="3">
        <f t="shared" si="34"/>
        <v>0</v>
      </c>
    </row>
    <row r="192" spans="1:16" ht="63.75">
      <c r="A192" s="18" t="s">
        <v>181</v>
      </c>
      <c r="B192" s="1">
        <v>13</v>
      </c>
      <c r="C192" s="6" t="s">
        <v>98</v>
      </c>
      <c r="D192" s="1" t="s">
        <v>2</v>
      </c>
      <c r="E192" s="2">
        <v>2</v>
      </c>
      <c r="F192" s="2"/>
      <c r="G192" s="2"/>
      <c r="H192" s="2">
        <f t="shared" si="31"/>
        <v>2</v>
      </c>
      <c r="I192" s="1" t="s">
        <v>253</v>
      </c>
      <c r="J192" s="4" t="s">
        <v>69</v>
      </c>
      <c r="K192" s="1"/>
      <c r="L192" s="3"/>
      <c r="M192" s="28"/>
      <c r="N192" s="3">
        <f t="shared" si="32"/>
        <v>0</v>
      </c>
      <c r="O192" s="3">
        <f t="shared" si="33"/>
        <v>0</v>
      </c>
      <c r="P192" s="3">
        <f t="shared" si="34"/>
        <v>0</v>
      </c>
    </row>
    <row r="193" spans="1:16" ht="63.75">
      <c r="A193" s="18" t="s">
        <v>181</v>
      </c>
      <c r="B193" s="1">
        <v>14</v>
      </c>
      <c r="C193" s="6" t="s">
        <v>99</v>
      </c>
      <c r="D193" s="1" t="s">
        <v>2</v>
      </c>
      <c r="E193" s="2">
        <v>2</v>
      </c>
      <c r="F193" s="2"/>
      <c r="G193" s="2"/>
      <c r="H193" s="2">
        <f t="shared" si="31"/>
        <v>2</v>
      </c>
      <c r="I193" s="1" t="s">
        <v>253</v>
      </c>
      <c r="J193" s="4" t="s">
        <v>69</v>
      </c>
      <c r="K193" s="1"/>
      <c r="L193" s="3"/>
      <c r="M193" s="28"/>
      <c r="N193" s="3">
        <f t="shared" si="32"/>
        <v>0</v>
      </c>
      <c r="O193" s="3">
        <f t="shared" si="33"/>
        <v>0</v>
      </c>
      <c r="P193" s="3">
        <f t="shared" si="34"/>
        <v>0</v>
      </c>
    </row>
    <row r="194" spans="1:16" ht="63.75">
      <c r="A194" s="18" t="s">
        <v>181</v>
      </c>
      <c r="B194" s="1">
        <v>15</v>
      </c>
      <c r="C194" s="6" t="s">
        <v>100</v>
      </c>
      <c r="D194" s="1" t="s">
        <v>2</v>
      </c>
      <c r="E194" s="2">
        <v>2</v>
      </c>
      <c r="F194" s="2"/>
      <c r="G194" s="2"/>
      <c r="H194" s="2">
        <f t="shared" si="31"/>
        <v>2</v>
      </c>
      <c r="I194" s="1" t="s">
        <v>253</v>
      </c>
      <c r="J194" s="4" t="s">
        <v>69</v>
      </c>
      <c r="K194" s="1"/>
      <c r="L194" s="3"/>
      <c r="M194" s="28"/>
      <c r="N194" s="3">
        <f t="shared" si="32"/>
        <v>0</v>
      </c>
      <c r="O194" s="3">
        <f t="shared" si="33"/>
        <v>0</v>
      </c>
      <c r="P194" s="3">
        <f t="shared" si="34"/>
        <v>0</v>
      </c>
    </row>
    <row r="195" spans="1:16" ht="63.75">
      <c r="A195" s="18" t="s">
        <v>181</v>
      </c>
      <c r="B195" s="1">
        <v>16</v>
      </c>
      <c r="C195" s="6" t="s">
        <v>101</v>
      </c>
      <c r="D195" s="1" t="s">
        <v>2</v>
      </c>
      <c r="E195" s="2">
        <v>2</v>
      </c>
      <c r="F195" s="2"/>
      <c r="G195" s="2"/>
      <c r="H195" s="2">
        <f t="shared" si="31"/>
        <v>2</v>
      </c>
      <c r="I195" s="1" t="s">
        <v>253</v>
      </c>
      <c r="J195" s="4" t="s">
        <v>69</v>
      </c>
      <c r="K195" s="1"/>
      <c r="L195" s="3"/>
      <c r="M195" s="28"/>
      <c r="N195" s="3">
        <f t="shared" si="32"/>
        <v>0</v>
      </c>
      <c r="O195" s="3">
        <f t="shared" si="33"/>
        <v>0</v>
      </c>
      <c r="P195" s="3">
        <f t="shared" si="34"/>
        <v>0</v>
      </c>
    </row>
    <row r="196" spans="1:16" ht="63.75">
      <c r="A196" s="18" t="s">
        <v>181</v>
      </c>
      <c r="B196" s="1">
        <v>17</v>
      </c>
      <c r="C196" s="6" t="s">
        <v>102</v>
      </c>
      <c r="D196" s="1" t="s">
        <v>2</v>
      </c>
      <c r="E196" s="2">
        <v>2</v>
      </c>
      <c r="F196" s="2"/>
      <c r="G196" s="2"/>
      <c r="H196" s="2">
        <f t="shared" si="31"/>
        <v>2</v>
      </c>
      <c r="I196" s="1" t="s">
        <v>253</v>
      </c>
      <c r="J196" s="4" t="s">
        <v>69</v>
      </c>
      <c r="K196" s="1"/>
      <c r="L196" s="3"/>
      <c r="M196" s="28"/>
      <c r="N196" s="3">
        <f t="shared" si="32"/>
        <v>0</v>
      </c>
      <c r="O196" s="3">
        <f t="shared" si="33"/>
        <v>0</v>
      </c>
      <c r="P196" s="3">
        <f t="shared" si="34"/>
        <v>0</v>
      </c>
    </row>
    <row r="197" spans="1:16" ht="63.75">
      <c r="A197" s="18" t="s">
        <v>181</v>
      </c>
      <c r="B197" s="1">
        <v>18</v>
      </c>
      <c r="C197" s="6" t="s">
        <v>103</v>
      </c>
      <c r="D197" s="1" t="s">
        <v>2</v>
      </c>
      <c r="E197" s="2">
        <v>2</v>
      </c>
      <c r="F197" s="2"/>
      <c r="G197" s="2"/>
      <c r="H197" s="2">
        <f t="shared" si="31"/>
        <v>2</v>
      </c>
      <c r="I197" s="1" t="s">
        <v>253</v>
      </c>
      <c r="J197" s="4" t="s">
        <v>69</v>
      </c>
      <c r="K197" s="1"/>
      <c r="L197" s="3"/>
      <c r="M197" s="28"/>
      <c r="N197" s="3">
        <f t="shared" si="32"/>
        <v>0</v>
      </c>
      <c r="O197" s="3">
        <f t="shared" si="33"/>
        <v>0</v>
      </c>
      <c r="P197" s="3">
        <f t="shared" si="34"/>
        <v>0</v>
      </c>
    </row>
    <row r="198" spans="1:16" ht="58.5" customHeight="1">
      <c r="A198" s="18" t="s">
        <v>181</v>
      </c>
      <c r="B198" s="1">
        <v>19</v>
      </c>
      <c r="C198" s="6" t="s">
        <v>104</v>
      </c>
      <c r="D198" s="1" t="s">
        <v>2</v>
      </c>
      <c r="E198" s="2">
        <v>2</v>
      </c>
      <c r="F198" s="2"/>
      <c r="G198" s="2"/>
      <c r="H198" s="2">
        <f t="shared" si="31"/>
        <v>2</v>
      </c>
      <c r="I198" s="1" t="s">
        <v>253</v>
      </c>
      <c r="J198" s="4" t="s">
        <v>69</v>
      </c>
      <c r="K198" s="1"/>
      <c r="L198" s="3"/>
      <c r="M198" s="28"/>
      <c r="N198" s="3">
        <f t="shared" si="32"/>
        <v>0</v>
      </c>
      <c r="O198" s="3">
        <f t="shared" si="33"/>
        <v>0</v>
      </c>
      <c r="P198" s="3">
        <f t="shared" si="34"/>
        <v>0</v>
      </c>
    </row>
    <row r="199" spans="1:16" ht="63.75">
      <c r="A199" s="18" t="s">
        <v>181</v>
      </c>
      <c r="B199" s="1">
        <v>20</v>
      </c>
      <c r="C199" s="6" t="s">
        <v>105</v>
      </c>
      <c r="D199" s="1" t="s">
        <v>2</v>
      </c>
      <c r="E199" s="2">
        <v>2</v>
      </c>
      <c r="F199" s="2"/>
      <c r="G199" s="2"/>
      <c r="H199" s="2">
        <f t="shared" si="31"/>
        <v>2</v>
      </c>
      <c r="I199" s="1" t="s">
        <v>253</v>
      </c>
      <c r="J199" s="4" t="s">
        <v>69</v>
      </c>
      <c r="K199" s="1"/>
      <c r="L199" s="3"/>
      <c r="M199" s="28"/>
      <c r="N199" s="3">
        <f t="shared" si="32"/>
        <v>0</v>
      </c>
      <c r="O199" s="3">
        <f t="shared" si="33"/>
        <v>0</v>
      </c>
      <c r="P199" s="3">
        <f t="shared" si="34"/>
        <v>0</v>
      </c>
    </row>
    <row r="200" spans="1:16" ht="63.75">
      <c r="A200" s="18" t="s">
        <v>181</v>
      </c>
      <c r="B200" s="1">
        <v>21</v>
      </c>
      <c r="C200" s="6" t="s">
        <v>106</v>
      </c>
      <c r="D200" s="1" t="s">
        <v>2</v>
      </c>
      <c r="E200" s="2">
        <v>4</v>
      </c>
      <c r="F200" s="2"/>
      <c r="G200" s="2"/>
      <c r="H200" s="2">
        <f t="shared" si="31"/>
        <v>4</v>
      </c>
      <c r="I200" s="1" t="s">
        <v>253</v>
      </c>
      <c r="J200" s="4" t="s">
        <v>69</v>
      </c>
      <c r="K200" s="1"/>
      <c r="L200" s="3"/>
      <c r="M200" s="28"/>
      <c r="N200" s="3">
        <f t="shared" si="32"/>
        <v>0</v>
      </c>
      <c r="O200" s="3">
        <f t="shared" si="33"/>
        <v>0</v>
      </c>
      <c r="P200" s="3">
        <f t="shared" si="34"/>
        <v>0</v>
      </c>
    </row>
    <row r="201" spans="1:16" ht="36.75" customHeight="1">
      <c r="A201" s="18" t="s">
        <v>181</v>
      </c>
      <c r="B201" s="1"/>
      <c r="C201" s="6"/>
      <c r="D201" s="1"/>
      <c r="E201" s="2"/>
      <c r="F201" s="2"/>
      <c r="G201" s="2"/>
      <c r="H201" s="2"/>
      <c r="I201" s="1"/>
      <c r="J201" s="4"/>
      <c r="K201" s="1"/>
      <c r="L201" s="3"/>
      <c r="M201" s="28"/>
      <c r="N201" s="3" t="s">
        <v>286</v>
      </c>
      <c r="O201" s="3">
        <f>SUM(O180:O200)</f>
        <v>0</v>
      </c>
      <c r="P201" s="3">
        <f>SUM(P180:P200)</f>
        <v>0</v>
      </c>
    </row>
    <row r="202" spans="1:16" ht="76.5">
      <c r="A202" s="1" t="s">
        <v>182</v>
      </c>
      <c r="B202" s="1"/>
      <c r="C202" s="24" t="s">
        <v>107</v>
      </c>
      <c r="D202" s="1" t="s">
        <v>68</v>
      </c>
      <c r="E202" s="2">
        <v>30</v>
      </c>
      <c r="F202" s="2"/>
      <c r="G202" s="2"/>
      <c r="H202" s="2">
        <f aca="true" t="shared" si="35" ref="H202:H217">E202+F202+G202</f>
        <v>30</v>
      </c>
      <c r="I202" s="1" t="s">
        <v>253</v>
      </c>
      <c r="J202" s="4" t="s">
        <v>48</v>
      </c>
      <c r="K202" s="1"/>
      <c r="L202" s="3"/>
      <c r="M202" s="28"/>
      <c r="N202" s="3">
        <f>L202*L202*M202/100</f>
        <v>0</v>
      </c>
      <c r="O202" s="3">
        <f>L202*H202</f>
        <v>0</v>
      </c>
      <c r="P202" s="3">
        <f>N202*H202</f>
        <v>0</v>
      </c>
    </row>
    <row r="203" spans="1:16" ht="63.75">
      <c r="A203" s="1" t="s">
        <v>219</v>
      </c>
      <c r="B203" s="1"/>
      <c r="C203" s="24" t="s">
        <v>108</v>
      </c>
      <c r="D203" s="1" t="s">
        <v>2</v>
      </c>
      <c r="E203" s="2">
        <v>5</v>
      </c>
      <c r="F203" s="2"/>
      <c r="G203" s="2"/>
      <c r="H203" s="2">
        <f t="shared" si="35"/>
        <v>5</v>
      </c>
      <c r="I203" s="1" t="s">
        <v>253</v>
      </c>
      <c r="J203" s="4" t="s">
        <v>48</v>
      </c>
      <c r="K203" s="1"/>
      <c r="L203" s="3"/>
      <c r="M203" s="28"/>
      <c r="N203" s="3">
        <f aca="true" t="shared" si="36" ref="N203:N250">L203*L203*M203/100</f>
        <v>0</v>
      </c>
      <c r="O203" s="3">
        <f aca="true" t="shared" si="37" ref="O203:O250">L203*H203</f>
        <v>0</v>
      </c>
      <c r="P203" s="3">
        <f aca="true" t="shared" si="38" ref="P203:P250">N203*H203</f>
        <v>0</v>
      </c>
    </row>
    <row r="204" spans="1:16" ht="63.75">
      <c r="A204" s="1" t="s">
        <v>183</v>
      </c>
      <c r="B204" s="1"/>
      <c r="C204" s="24" t="s">
        <v>289</v>
      </c>
      <c r="D204" s="1" t="s">
        <v>2</v>
      </c>
      <c r="E204" s="2"/>
      <c r="F204" s="2"/>
      <c r="G204" s="2">
        <v>4</v>
      </c>
      <c r="H204" s="2">
        <f t="shared" si="35"/>
        <v>4</v>
      </c>
      <c r="I204" s="1" t="s">
        <v>253</v>
      </c>
      <c r="J204" s="4" t="s">
        <v>69</v>
      </c>
      <c r="K204" s="1"/>
      <c r="L204" s="3"/>
      <c r="M204" s="28"/>
      <c r="N204" s="3">
        <f t="shared" si="36"/>
        <v>0</v>
      </c>
      <c r="O204" s="3">
        <f t="shared" si="37"/>
        <v>0</v>
      </c>
      <c r="P204" s="3">
        <f t="shared" si="38"/>
        <v>0</v>
      </c>
    </row>
    <row r="205" spans="1:16" ht="63.75">
      <c r="A205" s="1" t="s">
        <v>184</v>
      </c>
      <c r="B205" s="1"/>
      <c r="C205" s="24" t="s">
        <v>290</v>
      </c>
      <c r="D205" s="1" t="s">
        <v>2</v>
      </c>
      <c r="E205" s="2"/>
      <c r="F205" s="2"/>
      <c r="G205" s="2">
        <v>4</v>
      </c>
      <c r="H205" s="2">
        <f t="shared" si="35"/>
        <v>4</v>
      </c>
      <c r="I205" s="1" t="s">
        <v>253</v>
      </c>
      <c r="J205" s="4" t="s">
        <v>69</v>
      </c>
      <c r="K205" s="1"/>
      <c r="L205" s="3"/>
      <c r="M205" s="28"/>
      <c r="N205" s="3">
        <f t="shared" si="36"/>
        <v>0</v>
      </c>
      <c r="O205" s="3">
        <f t="shared" si="37"/>
        <v>0</v>
      </c>
      <c r="P205" s="3">
        <f t="shared" si="38"/>
        <v>0</v>
      </c>
    </row>
    <row r="206" spans="1:16" ht="63.75">
      <c r="A206" s="1" t="s">
        <v>185</v>
      </c>
      <c r="B206" s="1"/>
      <c r="C206" s="24" t="s">
        <v>291</v>
      </c>
      <c r="D206" s="1" t="s">
        <v>2</v>
      </c>
      <c r="E206" s="2"/>
      <c r="F206" s="2"/>
      <c r="G206" s="2">
        <v>2</v>
      </c>
      <c r="H206" s="2">
        <f t="shared" si="35"/>
        <v>2</v>
      </c>
      <c r="I206" s="1" t="s">
        <v>253</v>
      </c>
      <c r="J206" s="4" t="s">
        <v>69</v>
      </c>
      <c r="K206" s="1"/>
      <c r="L206" s="3"/>
      <c r="M206" s="28"/>
      <c r="N206" s="3">
        <f t="shared" si="36"/>
        <v>0</v>
      </c>
      <c r="O206" s="3">
        <f t="shared" si="37"/>
        <v>0</v>
      </c>
      <c r="P206" s="3">
        <f t="shared" si="38"/>
        <v>0</v>
      </c>
    </row>
    <row r="207" spans="1:16" ht="63.75">
      <c r="A207" s="1" t="s">
        <v>186</v>
      </c>
      <c r="B207" s="1"/>
      <c r="C207" s="24" t="s">
        <v>292</v>
      </c>
      <c r="D207" s="1" t="s">
        <v>2</v>
      </c>
      <c r="E207" s="2"/>
      <c r="F207" s="2"/>
      <c r="G207" s="2">
        <v>4</v>
      </c>
      <c r="H207" s="2">
        <f t="shared" si="35"/>
        <v>4</v>
      </c>
      <c r="I207" s="1" t="s">
        <v>253</v>
      </c>
      <c r="J207" s="4" t="s">
        <v>69</v>
      </c>
      <c r="K207" s="1"/>
      <c r="L207" s="3"/>
      <c r="M207" s="28"/>
      <c r="N207" s="3">
        <f t="shared" si="36"/>
        <v>0</v>
      </c>
      <c r="O207" s="3">
        <f t="shared" si="37"/>
        <v>0</v>
      </c>
      <c r="P207" s="3">
        <f t="shared" si="38"/>
        <v>0</v>
      </c>
    </row>
    <row r="208" spans="1:16" ht="63.75">
      <c r="A208" s="1" t="s">
        <v>187</v>
      </c>
      <c r="B208" s="1"/>
      <c r="C208" s="24" t="s">
        <v>293</v>
      </c>
      <c r="D208" s="1" t="s">
        <v>2</v>
      </c>
      <c r="E208" s="2"/>
      <c r="F208" s="2"/>
      <c r="G208" s="2">
        <v>4</v>
      </c>
      <c r="H208" s="2">
        <f t="shared" si="35"/>
        <v>4</v>
      </c>
      <c r="I208" s="1" t="s">
        <v>253</v>
      </c>
      <c r="J208" s="4" t="s">
        <v>69</v>
      </c>
      <c r="K208" s="1"/>
      <c r="L208" s="3"/>
      <c r="M208" s="28"/>
      <c r="N208" s="3">
        <f t="shared" si="36"/>
        <v>0</v>
      </c>
      <c r="O208" s="3">
        <f t="shared" si="37"/>
        <v>0</v>
      </c>
      <c r="P208" s="3">
        <f t="shared" si="38"/>
        <v>0</v>
      </c>
    </row>
    <row r="209" spans="1:16" ht="63.75">
      <c r="A209" s="1" t="s">
        <v>188</v>
      </c>
      <c r="B209" s="1"/>
      <c r="C209" s="24" t="s">
        <v>294</v>
      </c>
      <c r="D209" s="1" t="s">
        <v>2</v>
      </c>
      <c r="E209" s="2"/>
      <c r="F209" s="2"/>
      <c r="G209" s="2">
        <v>4</v>
      </c>
      <c r="H209" s="2">
        <f t="shared" si="35"/>
        <v>4</v>
      </c>
      <c r="I209" s="1" t="s">
        <v>253</v>
      </c>
      <c r="J209" s="4" t="s">
        <v>69</v>
      </c>
      <c r="K209" s="1"/>
      <c r="L209" s="3"/>
      <c r="M209" s="28"/>
      <c r="N209" s="3">
        <f t="shared" si="36"/>
        <v>0</v>
      </c>
      <c r="O209" s="3">
        <f t="shared" si="37"/>
        <v>0</v>
      </c>
      <c r="P209" s="3">
        <f t="shared" si="38"/>
        <v>0</v>
      </c>
    </row>
    <row r="210" spans="1:16" ht="63.75">
      <c r="A210" s="1" t="s">
        <v>189</v>
      </c>
      <c r="B210" s="1"/>
      <c r="C210" s="24" t="s">
        <v>295</v>
      </c>
      <c r="D210" s="1" t="s">
        <v>2</v>
      </c>
      <c r="E210" s="2"/>
      <c r="F210" s="2"/>
      <c r="G210" s="2">
        <v>4</v>
      </c>
      <c r="H210" s="2">
        <f t="shared" si="35"/>
        <v>4</v>
      </c>
      <c r="I210" s="1" t="s">
        <v>253</v>
      </c>
      <c r="J210" s="4" t="s">
        <v>69</v>
      </c>
      <c r="K210" s="1"/>
      <c r="L210" s="3"/>
      <c r="M210" s="28"/>
      <c r="N210" s="3">
        <f t="shared" si="36"/>
        <v>0</v>
      </c>
      <c r="O210" s="3">
        <f t="shared" si="37"/>
        <v>0</v>
      </c>
      <c r="P210" s="3">
        <f t="shared" si="38"/>
        <v>0</v>
      </c>
    </row>
    <row r="211" spans="1:16" ht="63.75">
      <c r="A211" s="1" t="s">
        <v>190</v>
      </c>
      <c r="B211" s="1"/>
      <c r="C211" s="24" t="s">
        <v>296</v>
      </c>
      <c r="D211" s="1" t="s">
        <v>2</v>
      </c>
      <c r="E211" s="2"/>
      <c r="F211" s="2"/>
      <c r="G211" s="2">
        <v>4</v>
      </c>
      <c r="H211" s="2">
        <f t="shared" si="35"/>
        <v>4</v>
      </c>
      <c r="I211" s="1" t="s">
        <v>253</v>
      </c>
      <c r="J211" s="4" t="s">
        <v>69</v>
      </c>
      <c r="K211" s="1"/>
      <c r="L211" s="3"/>
      <c r="M211" s="28"/>
      <c r="N211" s="3">
        <f t="shared" si="36"/>
        <v>0</v>
      </c>
      <c r="O211" s="3">
        <f t="shared" si="37"/>
        <v>0</v>
      </c>
      <c r="P211" s="3">
        <f t="shared" si="38"/>
        <v>0</v>
      </c>
    </row>
    <row r="212" spans="1:16" ht="63.75">
      <c r="A212" s="1" t="s">
        <v>191</v>
      </c>
      <c r="B212" s="1"/>
      <c r="C212" s="24" t="s">
        <v>297</v>
      </c>
      <c r="D212" s="1" t="s">
        <v>2</v>
      </c>
      <c r="E212" s="2"/>
      <c r="F212" s="2"/>
      <c r="G212" s="2">
        <v>4</v>
      </c>
      <c r="H212" s="2">
        <f t="shared" si="35"/>
        <v>4</v>
      </c>
      <c r="I212" s="1" t="s">
        <v>253</v>
      </c>
      <c r="J212" s="4" t="s">
        <v>69</v>
      </c>
      <c r="K212" s="1"/>
      <c r="L212" s="3"/>
      <c r="M212" s="28"/>
      <c r="N212" s="3">
        <f t="shared" si="36"/>
        <v>0</v>
      </c>
      <c r="O212" s="3">
        <f t="shared" si="37"/>
        <v>0</v>
      </c>
      <c r="P212" s="3">
        <f t="shared" si="38"/>
        <v>0</v>
      </c>
    </row>
    <row r="213" spans="1:16" ht="63.75">
      <c r="A213" s="1" t="s">
        <v>192</v>
      </c>
      <c r="B213" s="1"/>
      <c r="C213" s="24" t="s">
        <v>300</v>
      </c>
      <c r="D213" s="1" t="s">
        <v>2</v>
      </c>
      <c r="E213" s="2"/>
      <c r="F213" s="2"/>
      <c r="G213" s="2">
        <v>4</v>
      </c>
      <c r="H213" s="2">
        <f t="shared" si="35"/>
        <v>4</v>
      </c>
      <c r="I213" s="1" t="s">
        <v>253</v>
      </c>
      <c r="J213" s="4" t="s">
        <v>69</v>
      </c>
      <c r="K213" s="1"/>
      <c r="L213" s="3"/>
      <c r="M213" s="28"/>
      <c r="N213" s="3">
        <f t="shared" si="36"/>
        <v>0</v>
      </c>
      <c r="O213" s="3">
        <f t="shared" si="37"/>
        <v>0</v>
      </c>
      <c r="P213" s="3">
        <f t="shared" si="38"/>
        <v>0</v>
      </c>
    </row>
    <row r="214" spans="1:16" ht="63.75">
      <c r="A214" s="1" t="s">
        <v>193</v>
      </c>
      <c r="B214" s="1"/>
      <c r="C214" s="24" t="s">
        <v>301</v>
      </c>
      <c r="D214" s="1" t="s">
        <v>2</v>
      </c>
      <c r="E214" s="2"/>
      <c r="F214" s="2"/>
      <c r="G214" s="2">
        <v>4</v>
      </c>
      <c r="H214" s="2">
        <f t="shared" si="35"/>
        <v>4</v>
      </c>
      <c r="I214" s="1" t="s">
        <v>253</v>
      </c>
      <c r="J214" s="4" t="s">
        <v>69</v>
      </c>
      <c r="K214" s="1"/>
      <c r="L214" s="3"/>
      <c r="M214" s="28"/>
      <c r="N214" s="3">
        <f t="shared" si="36"/>
        <v>0</v>
      </c>
      <c r="O214" s="3">
        <f t="shared" si="37"/>
        <v>0</v>
      </c>
      <c r="P214" s="3">
        <f t="shared" si="38"/>
        <v>0</v>
      </c>
    </row>
    <row r="215" spans="1:16" ht="63.75">
      <c r="A215" s="1" t="s">
        <v>194</v>
      </c>
      <c r="B215" s="1"/>
      <c r="C215" s="24" t="s">
        <v>302</v>
      </c>
      <c r="D215" s="1" t="s">
        <v>2</v>
      </c>
      <c r="E215" s="2"/>
      <c r="F215" s="2"/>
      <c r="G215" s="2">
        <v>4</v>
      </c>
      <c r="H215" s="2">
        <f t="shared" si="35"/>
        <v>4</v>
      </c>
      <c r="I215" s="1" t="s">
        <v>253</v>
      </c>
      <c r="J215" s="4" t="s">
        <v>69</v>
      </c>
      <c r="K215" s="1"/>
      <c r="L215" s="3"/>
      <c r="M215" s="28"/>
      <c r="N215" s="3">
        <f t="shared" si="36"/>
        <v>0</v>
      </c>
      <c r="O215" s="3">
        <f t="shared" si="37"/>
        <v>0</v>
      </c>
      <c r="P215" s="3">
        <f t="shared" si="38"/>
        <v>0</v>
      </c>
    </row>
    <row r="216" spans="1:16" ht="63.75">
      <c r="A216" s="1" t="s">
        <v>195</v>
      </c>
      <c r="B216" s="1"/>
      <c r="C216" s="24" t="s">
        <v>298</v>
      </c>
      <c r="D216" s="1" t="s">
        <v>2</v>
      </c>
      <c r="E216" s="2"/>
      <c r="F216" s="2"/>
      <c r="G216" s="2">
        <v>2</v>
      </c>
      <c r="H216" s="2">
        <f t="shared" si="35"/>
        <v>2</v>
      </c>
      <c r="I216" s="1" t="s">
        <v>253</v>
      </c>
      <c r="J216" s="4" t="s">
        <v>69</v>
      </c>
      <c r="K216" s="1"/>
      <c r="L216" s="3"/>
      <c r="M216" s="28"/>
      <c r="N216" s="3">
        <f t="shared" si="36"/>
        <v>0</v>
      </c>
      <c r="O216" s="3">
        <f t="shared" si="37"/>
        <v>0</v>
      </c>
      <c r="P216" s="3">
        <f t="shared" si="38"/>
        <v>0</v>
      </c>
    </row>
    <row r="217" spans="1:16" ht="63.75">
      <c r="A217" s="1" t="s">
        <v>196</v>
      </c>
      <c r="B217" s="1"/>
      <c r="C217" s="24" t="s">
        <v>299</v>
      </c>
      <c r="D217" s="1" t="s">
        <v>2</v>
      </c>
      <c r="E217" s="2"/>
      <c r="F217" s="2"/>
      <c r="G217" s="2">
        <v>2</v>
      </c>
      <c r="H217" s="2">
        <f t="shared" si="35"/>
        <v>2</v>
      </c>
      <c r="I217" s="1" t="s">
        <v>253</v>
      </c>
      <c r="J217" s="4" t="s">
        <v>69</v>
      </c>
      <c r="K217" s="1"/>
      <c r="L217" s="3"/>
      <c r="M217" s="28"/>
      <c r="N217" s="3">
        <f t="shared" si="36"/>
        <v>0</v>
      </c>
      <c r="O217" s="3">
        <f t="shared" si="37"/>
        <v>0</v>
      </c>
      <c r="P217" s="3">
        <f t="shared" si="38"/>
        <v>0</v>
      </c>
    </row>
    <row r="218" spans="1:16" ht="76.5">
      <c r="A218" s="1" t="s">
        <v>197</v>
      </c>
      <c r="B218" s="1"/>
      <c r="C218" s="24" t="s">
        <v>340</v>
      </c>
      <c r="D218" s="1" t="s">
        <v>2</v>
      </c>
      <c r="E218" s="2"/>
      <c r="F218" s="2"/>
      <c r="G218" s="2">
        <v>1</v>
      </c>
      <c r="H218" s="2">
        <f aca="true" t="shared" si="39" ref="H218:H250">E218+F218+G218</f>
        <v>1</v>
      </c>
      <c r="I218" s="1" t="s">
        <v>253</v>
      </c>
      <c r="J218" s="4" t="s">
        <v>69</v>
      </c>
      <c r="K218" s="1"/>
      <c r="L218" s="3"/>
      <c r="M218" s="28"/>
      <c r="N218" s="3">
        <f t="shared" si="36"/>
        <v>0</v>
      </c>
      <c r="O218" s="3">
        <f t="shared" si="37"/>
        <v>0</v>
      </c>
      <c r="P218" s="3">
        <f t="shared" si="38"/>
        <v>0</v>
      </c>
    </row>
    <row r="219" spans="1:16" ht="63.75">
      <c r="A219" s="1" t="s">
        <v>198</v>
      </c>
      <c r="B219" s="1"/>
      <c r="C219" s="6" t="s">
        <v>341</v>
      </c>
      <c r="D219" s="1" t="s">
        <v>2</v>
      </c>
      <c r="E219" s="2"/>
      <c r="F219" s="2"/>
      <c r="G219" s="2">
        <v>1</v>
      </c>
      <c r="H219" s="2">
        <f t="shared" si="39"/>
        <v>1</v>
      </c>
      <c r="I219" s="1" t="s">
        <v>253</v>
      </c>
      <c r="J219" s="4" t="s">
        <v>69</v>
      </c>
      <c r="K219" s="1"/>
      <c r="L219" s="3"/>
      <c r="M219" s="28"/>
      <c r="N219" s="3">
        <f t="shared" si="36"/>
        <v>0</v>
      </c>
      <c r="O219" s="3">
        <f t="shared" si="37"/>
        <v>0</v>
      </c>
      <c r="P219" s="3">
        <f t="shared" si="38"/>
        <v>0</v>
      </c>
    </row>
    <row r="220" spans="1:16" ht="76.5">
      <c r="A220" s="1" t="s">
        <v>199</v>
      </c>
      <c r="B220" s="1"/>
      <c r="C220" s="6" t="s">
        <v>342</v>
      </c>
      <c r="D220" s="1" t="s">
        <v>2</v>
      </c>
      <c r="E220" s="2"/>
      <c r="F220" s="2"/>
      <c r="G220" s="2">
        <v>1</v>
      </c>
      <c r="H220" s="2">
        <f t="shared" si="39"/>
        <v>1</v>
      </c>
      <c r="I220" s="1" t="s">
        <v>253</v>
      </c>
      <c r="J220" s="4" t="s">
        <v>69</v>
      </c>
      <c r="K220" s="1"/>
      <c r="L220" s="3"/>
      <c r="M220" s="28"/>
      <c r="N220" s="3">
        <f t="shared" si="36"/>
        <v>0</v>
      </c>
      <c r="O220" s="3">
        <f t="shared" si="37"/>
        <v>0</v>
      </c>
      <c r="P220" s="3">
        <f t="shared" si="38"/>
        <v>0</v>
      </c>
    </row>
    <row r="221" spans="1:16" ht="63.75">
      <c r="A221" s="1" t="s">
        <v>200</v>
      </c>
      <c r="B221" s="1"/>
      <c r="C221" s="25" t="s">
        <v>343</v>
      </c>
      <c r="D221" s="1" t="s">
        <v>2</v>
      </c>
      <c r="E221" s="2"/>
      <c r="F221" s="2"/>
      <c r="G221" s="2">
        <v>1</v>
      </c>
      <c r="H221" s="2">
        <f t="shared" si="39"/>
        <v>1</v>
      </c>
      <c r="I221" s="1" t="s">
        <v>253</v>
      </c>
      <c r="J221" s="4" t="s">
        <v>69</v>
      </c>
      <c r="K221" s="1"/>
      <c r="L221" s="3"/>
      <c r="M221" s="28"/>
      <c r="N221" s="3">
        <f t="shared" si="36"/>
        <v>0</v>
      </c>
      <c r="O221" s="3">
        <f t="shared" si="37"/>
        <v>0</v>
      </c>
      <c r="P221" s="3">
        <f t="shared" si="38"/>
        <v>0</v>
      </c>
    </row>
    <row r="222" spans="1:16" ht="63.75">
      <c r="A222" s="1" t="s">
        <v>201</v>
      </c>
      <c r="B222" s="1"/>
      <c r="C222" s="25" t="s">
        <v>344</v>
      </c>
      <c r="D222" s="1" t="s">
        <v>2</v>
      </c>
      <c r="E222" s="2"/>
      <c r="F222" s="2"/>
      <c r="G222" s="2">
        <v>1</v>
      </c>
      <c r="H222" s="2">
        <f t="shared" si="39"/>
        <v>1</v>
      </c>
      <c r="I222" s="1" t="s">
        <v>253</v>
      </c>
      <c r="J222" s="4" t="s">
        <v>69</v>
      </c>
      <c r="K222" s="1"/>
      <c r="L222" s="3"/>
      <c r="M222" s="28"/>
      <c r="N222" s="3">
        <f t="shared" si="36"/>
        <v>0</v>
      </c>
      <c r="O222" s="3">
        <f t="shared" si="37"/>
        <v>0</v>
      </c>
      <c r="P222" s="3">
        <f t="shared" si="38"/>
        <v>0</v>
      </c>
    </row>
    <row r="223" spans="1:16" ht="63.75">
      <c r="A223" s="1" t="s">
        <v>202</v>
      </c>
      <c r="B223" s="1"/>
      <c r="C223" s="25" t="s">
        <v>345</v>
      </c>
      <c r="D223" s="1" t="s">
        <v>2</v>
      </c>
      <c r="E223" s="2"/>
      <c r="F223" s="2"/>
      <c r="G223" s="2">
        <v>1</v>
      </c>
      <c r="H223" s="2">
        <f t="shared" si="39"/>
        <v>1</v>
      </c>
      <c r="I223" s="1" t="s">
        <v>253</v>
      </c>
      <c r="J223" s="4" t="s">
        <v>69</v>
      </c>
      <c r="K223" s="1"/>
      <c r="L223" s="3"/>
      <c r="M223" s="28"/>
      <c r="N223" s="3">
        <f t="shared" si="36"/>
        <v>0</v>
      </c>
      <c r="O223" s="3">
        <f t="shared" si="37"/>
        <v>0</v>
      </c>
      <c r="P223" s="3">
        <f t="shared" si="38"/>
        <v>0</v>
      </c>
    </row>
    <row r="224" spans="1:16" ht="76.5">
      <c r="A224" s="1" t="s">
        <v>203</v>
      </c>
      <c r="B224" s="1"/>
      <c r="C224" s="25" t="s">
        <v>346</v>
      </c>
      <c r="D224" s="1" t="s">
        <v>2</v>
      </c>
      <c r="E224" s="2"/>
      <c r="F224" s="2"/>
      <c r="G224" s="2">
        <v>1</v>
      </c>
      <c r="H224" s="2">
        <f t="shared" si="39"/>
        <v>1</v>
      </c>
      <c r="I224" s="1" t="s">
        <v>253</v>
      </c>
      <c r="J224" s="4" t="s">
        <v>69</v>
      </c>
      <c r="K224" s="1"/>
      <c r="L224" s="3"/>
      <c r="M224" s="28"/>
      <c r="N224" s="3">
        <f t="shared" si="36"/>
        <v>0</v>
      </c>
      <c r="O224" s="3">
        <f t="shared" si="37"/>
        <v>0</v>
      </c>
      <c r="P224" s="3">
        <f t="shared" si="38"/>
        <v>0</v>
      </c>
    </row>
    <row r="225" spans="1:16" ht="76.5">
      <c r="A225" s="1" t="s">
        <v>204</v>
      </c>
      <c r="B225" s="1"/>
      <c r="C225" s="25" t="s">
        <v>347</v>
      </c>
      <c r="D225" s="1" t="s">
        <v>2</v>
      </c>
      <c r="E225" s="2"/>
      <c r="F225" s="2"/>
      <c r="G225" s="2">
        <v>1</v>
      </c>
      <c r="H225" s="2">
        <f t="shared" si="39"/>
        <v>1</v>
      </c>
      <c r="I225" s="1" t="s">
        <v>253</v>
      </c>
      <c r="J225" s="4" t="s">
        <v>69</v>
      </c>
      <c r="K225" s="1"/>
      <c r="L225" s="3"/>
      <c r="M225" s="28"/>
      <c r="N225" s="3">
        <f t="shared" si="36"/>
        <v>0</v>
      </c>
      <c r="O225" s="3">
        <f t="shared" si="37"/>
        <v>0</v>
      </c>
      <c r="P225" s="3">
        <f t="shared" si="38"/>
        <v>0</v>
      </c>
    </row>
    <row r="226" spans="1:16" ht="89.25">
      <c r="A226" s="1" t="s">
        <v>227</v>
      </c>
      <c r="B226" s="1"/>
      <c r="C226" s="25" t="s">
        <v>348</v>
      </c>
      <c r="D226" s="1" t="s">
        <v>2</v>
      </c>
      <c r="E226" s="2"/>
      <c r="F226" s="2"/>
      <c r="G226" s="2">
        <v>1</v>
      </c>
      <c r="H226" s="2">
        <f t="shared" si="39"/>
        <v>1</v>
      </c>
      <c r="I226" s="1" t="s">
        <v>253</v>
      </c>
      <c r="J226" s="4" t="s">
        <v>69</v>
      </c>
      <c r="K226" s="1"/>
      <c r="L226" s="3"/>
      <c r="M226" s="28"/>
      <c r="N226" s="3">
        <f t="shared" si="36"/>
        <v>0</v>
      </c>
      <c r="O226" s="3">
        <f t="shared" si="37"/>
        <v>0</v>
      </c>
      <c r="P226" s="3">
        <f t="shared" si="38"/>
        <v>0</v>
      </c>
    </row>
    <row r="227" spans="1:16" ht="89.25">
      <c r="A227" s="1" t="s">
        <v>228</v>
      </c>
      <c r="B227" s="1"/>
      <c r="C227" s="25" t="s">
        <v>349</v>
      </c>
      <c r="D227" s="1" t="s">
        <v>2</v>
      </c>
      <c r="E227" s="2"/>
      <c r="F227" s="2"/>
      <c r="G227" s="2">
        <v>1</v>
      </c>
      <c r="H227" s="2">
        <f t="shared" si="39"/>
        <v>1</v>
      </c>
      <c r="I227" s="1" t="s">
        <v>253</v>
      </c>
      <c r="J227" s="4" t="s">
        <v>69</v>
      </c>
      <c r="K227" s="1"/>
      <c r="L227" s="3"/>
      <c r="M227" s="28"/>
      <c r="N227" s="3">
        <f t="shared" si="36"/>
        <v>0</v>
      </c>
      <c r="O227" s="3">
        <f t="shared" si="37"/>
        <v>0</v>
      </c>
      <c r="P227" s="3">
        <f t="shared" si="38"/>
        <v>0</v>
      </c>
    </row>
    <row r="228" spans="1:16" ht="76.5">
      <c r="A228" s="1" t="s">
        <v>229</v>
      </c>
      <c r="B228" s="1"/>
      <c r="C228" s="25" t="s">
        <v>350</v>
      </c>
      <c r="D228" s="1" t="s">
        <v>2</v>
      </c>
      <c r="E228" s="2"/>
      <c r="F228" s="2"/>
      <c r="G228" s="2">
        <v>1</v>
      </c>
      <c r="H228" s="2">
        <f t="shared" si="39"/>
        <v>1</v>
      </c>
      <c r="I228" s="1" t="s">
        <v>253</v>
      </c>
      <c r="J228" s="4" t="s">
        <v>69</v>
      </c>
      <c r="K228" s="1"/>
      <c r="L228" s="3"/>
      <c r="M228" s="28"/>
      <c r="N228" s="3">
        <f t="shared" si="36"/>
        <v>0</v>
      </c>
      <c r="O228" s="3">
        <f t="shared" si="37"/>
        <v>0</v>
      </c>
      <c r="P228" s="3">
        <f t="shared" si="38"/>
        <v>0</v>
      </c>
    </row>
    <row r="229" spans="1:16" ht="82.5" customHeight="1">
      <c r="A229" s="1" t="s">
        <v>230</v>
      </c>
      <c r="B229" s="1"/>
      <c r="C229" s="25" t="s">
        <v>351</v>
      </c>
      <c r="D229" s="1" t="s">
        <v>2</v>
      </c>
      <c r="E229" s="2"/>
      <c r="F229" s="2"/>
      <c r="G229" s="2">
        <v>1</v>
      </c>
      <c r="H229" s="2">
        <f t="shared" si="39"/>
        <v>1</v>
      </c>
      <c r="I229" s="1" t="s">
        <v>253</v>
      </c>
      <c r="J229" s="4" t="s">
        <v>69</v>
      </c>
      <c r="K229" s="1"/>
      <c r="L229" s="3"/>
      <c r="M229" s="28"/>
      <c r="N229" s="3">
        <f t="shared" si="36"/>
        <v>0</v>
      </c>
      <c r="O229" s="3">
        <f t="shared" si="37"/>
        <v>0</v>
      </c>
      <c r="P229" s="3">
        <f t="shared" si="38"/>
        <v>0</v>
      </c>
    </row>
    <row r="230" spans="1:16" ht="84" customHeight="1">
      <c r="A230" s="1" t="s">
        <v>231</v>
      </c>
      <c r="B230" s="1"/>
      <c r="C230" s="25" t="s">
        <v>352</v>
      </c>
      <c r="D230" s="1" t="s">
        <v>2</v>
      </c>
      <c r="E230" s="2"/>
      <c r="F230" s="2"/>
      <c r="G230" s="2">
        <v>1</v>
      </c>
      <c r="H230" s="2">
        <f t="shared" si="39"/>
        <v>1</v>
      </c>
      <c r="I230" s="1" t="s">
        <v>253</v>
      </c>
      <c r="J230" s="4" t="s">
        <v>69</v>
      </c>
      <c r="K230" s="1"/>
      <c r="L230" s="3"/>
      <c r="M230" s="28"/>
      <c r="N230" s="3">
        <f t="shared" si="36"/>
        <v>0</v>
      </c>
      <c r="O230" s="3">
        <f t="shared" si="37"/>
        <v>0</v>
      </c>
      <c r="P230" s="3">
        <f t="shared" si="38"/>
        <v>0</v>
      </c>
    </row>
    <row r="231" spans="1:16" ht="69" customHeight="1">
      <c r="A231" s="1" t="s">
        <v>232</v>
      </c>
      <c r="B231" s="1"/>
      <c r="C231" s="25" t="s">
        <v>353</v>
      </c>
      <c r="D231" s="1" t="s">
        <v>2</v>
      </c>
      <c r="E231" s="2"/>
      <c r="F231" s="2"/>
      <c r="G231" s="2">
        <v>1</v>
      </c>
      <c r="H231" s="2">
        <f t="shared" si="39"/>
        <v>1</v>
      </c>
      <c r="I231" s="1" t="s">
        <v>253</v>
      </c>
      <c r="J231" s="4" t="s">
        <v>69</v>
      </c>
      <c r="K231" s="1"/>
      <c r="L231" s="3"/>
      <c r="M231" s="28"/>
      <c r="N231" s="3">
        <f t="shared" si="36"/>
        <v>0</v>
      </c>
      <c r="O231" s="3">
        <f t="shared" si="37"/>
        <v>0</v>
      </c>
      <c r="P231" s="3">
        <f t="shared" si="38"/>
        <v>0</v>
      </c>
    </row>
    <row r="232" spans="1:16" ht="63.75">
      <c r="A232" s="1" t="s">
        <v>233</v>
      </c>
      <c r="B232" s="1"/>
      <c r="C232" s="25" t="s">
        <v>354</v>
      </c>
      <c r="D232" s="1" t="s">
        <v>2</v>
      </c>
      <c r="E232" s="2"/>
      <c r="F232" s="2"/>
      <c r="G232" s="2">
        <v>1</v>
      </c>
      <c r="H232" s="2">
        <f t="shared" si="39"/>
        <v>1</v>
      </c>
      <c r="I232" s="1" t="s">
        <v>253</v>
      </c>
      <c r="J232" s="4" t="s">
        <v>69</v>
      </c>
      <c r="K232" s="1"/>
      <c r="L232" s="3"/>
      <c r="M232" s="28"/>
      <c r="N232" s="3">
        <f t="shared" si="36"/>
        <v>0</v>
      </c>
      <c r="O232" s="3">
        <f t="shared" si="37"/>
        <v>0</v>
      </c>
      <c r="P232" s="3">
        <f t="shared" si="38"/>
        <v>0</v>
      </c>
    </row>
    <row r="233" spans="1:16" ht="63.75">
      <c r="A233" s="1" t="s">
        <v>234</v>
      </c>
      <c r="B233" s="1"/>
      <c r="C233" s="25" t="s">
        <v>355</v>
      </c>
      <c r="D233" s="1" t="s">
        <v>2</v>
      </c>
      <c r="E233" s="2"/>
      <c r="F233" s="2"/>
      <c r="G233" s="2">
        <v>2</v>
      </c>
      <c r="H233" s="2">
        <f t="shared" si="39"/>
        <v>2</v>
      </c>
      <c r="I233" s="1" t="s">
        <v>253</v>
      </c>
      <c r="J233" s="4" t="s">
        <v>69</v>
      </c>
      <c r="K233" s="1"/>
      <c r="L233" s="3"/>
      <c r="M233" s="28"/>
      <c r="N233" s="3">
        <f t="shared" si="36"/>
        <v>0</v>
      </c>
      <c r="O233" s="3">
        <f t="shared" si="37"/>
        <v>0</v>
      </c>
      <c r="P233" s="3">
        <f t="shared" si="38"/>
        <v>0</v>
      </c>
    </row>
    <row r="234" spans="1:16" ht="61.5" customHeight="1">
      <c r="A234" s="1" t="s">
        <v>235</v>
      </c>
      <c r="B234" s="1"/>
      <c r="C234" s="25" t="s">
        <v>110</v>
      </c>
      <c r="D234" s="1" t="s">
        <v>2</v>
      </c>
      <c r="E234" s="2"/>
      <c r="F234" s="2"/>
      <c r="G234" s="2">
        <v>1</v>
      </c>
      <c r="H234" s="2">
        <f t="shared" si="39"/>
        <v>1</v>
      </c>
      <c r="I234" s="1" t="s">
        <v>253</v>
      </c>
      <c r="J234" s="4" t="s">
        <v>69</v>
      </c>
      <c r="K234" s="1"/>
      <c r="L234" s="3"/>
      <c r="M234" s="28"/>
      <c r="N234" s="3">
        <f t="shared" si="36"/>
        <v>0</v>
      </c>
      <c r="O234" s="3">
        <f t="shared" si="37"/>
        <v>0</v>
      </c>
      <c r="P234" s="3">
        <f t="shared" si="38"/>
        <v>0</v>
      </c>
    </row>
    <row r="235" spans="1:16" ht="69" customHeight="1">
      <c r="A235" s="1" t="s">
        <v>236</v>
      </c>
      <c r="B235" s="1"/>
      <c r="C235" s="25" t="s">
        <v>356</v>
      </c>
      <c r="D235" s="1" t="s">
        <v>2</v>
      </c>
      <c r="E235" s="2"/>
      <c r="F235" s="2"/>
      <c r="G235" s="2">
        <v>2</v>
      </c>
      <c r="H235" s="2">
        <f t="shared" si="39"/>
        <v>2</v>
      </c>
      <c r="I235" s="1" t="s">
        <v>253</v>
      </c>
      <c r="J235" s="4" t="s">
        <v>69</v>
      </c>
      <c r="K235" s="1"/>
      <c r="L235" s="3"/>
      <c r="M235" s="28"/>
      <c r="N235" s="3">
        <f t="shared" si="36"/>
        <v>0</v>
      </c>
      <c r="O235" s="3">
        <f t="shared" si="37"/>
        <v>0</v>
      </c>
      <c r="P235" s="3">
        <f t="shared" si="38"/>
        <v>0</v>
      </c>
    </row>
    <row r="236" spans="1:16" ht="60" customHeight="1">
      <c r="A236" s="1" t="s">
        <v>237</v>
      </c>
      <c r="B236" s="1"/>
      <c r="C236" s="25" t="s">
        <v>111</v>
      </c>
      <c r="D236" s="1" t="s">
        <v>2</v>
      </c>
      <c r="E236" s="2"/>
      <c r="F236" s="2"/>
      <c r="G236" s="2">
        <v>100</v>
      </c>
      <c r="H236" s="2">
        <f t="shared" si="39"/>
        <v>100</v>
      </c>
      <c r="I236" s="1" t="s">
        <v>253</v>
      </c>
      <c r="J236" s="4" t="s">
        <v>69</v>
      </c>
      <c r="K236" s="1"/>
      <c r="L236" s="3"/>
      <c r="M236" s="28"/>
      <c r="N236" s="3">
        <f t="shared" si="36"/>
        <v>0</v>
      </c>
      <c r="O236" s="3">
        <f t="shared" si="37"/>
        <v>0</v>
      </c>
      <c r="P236" s="3">
        <f t="shared" si="38"/>
        <v>0</v>
      </c>
    </row>
    <row r="237" spans="1:16" ht="66" customHeight="1">
      <c r="A237" s="1" t="s">
        <v>238</v>
      </c>
      <c r="B237" s="1"/>
      <c r="C237" s="25" t="s">
        <v>357</v>
      </c>
      <c r="D237" s="1" t="s">
        <v>2</v>
      </c>
      <c r="E237" s="2"/>
      <c r="F237" s="2"/>
      <c r="G237" s="2">
        <v>5</v>
      </c>
      <c r="H237" s="2">
        <f t="shared" si="39"/>
        <v>5</v>
      </c>
      <c r="I237" s="1" t="s">
        <v>253</v>
      </c>
      <c r="J237" s="4" t="s">
        <v>69</v>
      </c>
      <c r="K237" s="1"/>
      <c r="L237" s="3"/>
      <c r="M237" s="28"/>
      <c r="N237" s="3">
        <f t="shared" si="36"/>
        <v>0</v>
      </c>
      <c r="O237" s="3">
        <f t="shared" si="37"/>
        <v>0</v>
      </c>
      <c r="P237" s="3">
        <f t="shared" si="38"/>
        <v>0</v>
      </c>
    </row>
    <row r="238" spans="1:16" ht="62.25" customHeight="1">
      <c r="A238" s="1" t="s">
        <v>239</v>
      </c>
      <c r="B238" s="1"/>
      <c r="C238" s="25" t="s">
        <v>358</v>
      </c>
      <c r="D238" s="1" t="s">
        <v>2</v>
      </c>
      <c r="E238" s="2"/>
      <c r="F238" s="2"/>
      <c r="G238" s="2">
        <v>1</v>
      </c>
      <c r="H238" s="2">
        <f t="shared" si="39"/>
        <v>1</v>
      </c>
      <c r="I238" s="1" t="s">
        <v>253</v>
      </c>
      <c r="J238" s="4" t="s">
        <v>69</v>
      </c>
      <c r="K238" s="1"/>
      <c r="L238" s="3"/>
      <c r="M238" s="28"/>
      <c r="N238" s="3">
        <f t="shared" si="36"/>
        <v>0</v>
      </c>
      <c r="O238" s="3">
        <f t="shared" si="37"/>
        <v>0</v>
      </c>
      <c r="P238" s="3">
        <f t="shared" si="38"/>
        <v>0</v>
      </c>
    </row>
    <row r="239" spans="1:16" ht="81.75" customHeight="1">
      <c r="A239" s="1" t="s">
        <v>240</v>
      </c>
      <c r="B239" s="1"/>
      <c r="C239" s="25" t="s">
        <v>359</v>
      </c>
      <c r="D239" s="1" t="s">
        <v>2</v>
      </c>
      <c r="E239" s="2"/>
      <c r="F239" s="2"/>
      <c r="G239" s="2">
        <v>1</v>
      </c>
      <c r="H239" s="2">
        <f t="shared" si="39"/>
        <v>1</v>
      </c>
      <c r="I239" s="1" t="s">
        <v>253</v>
      </c>
      <c r="J239" s="4" t="s">
        <v>69</v>
      </c>
      <c r="K239" s="1"/>
      <c r="L239" s="3"/>
      <c r="M239" s="28"/>
      <c r="N239" s="3">
        <f t="shared" si="36"/>
        <v>0</v>
      </c>
      <c r="O239" s="3">
        <f t="shared" si="37"/>
        <v>0</v>
      </c>
      <c r="P239" s="3">
        <f t="shared" si="38"/>
        <v>0</v>
      </c>
    </row>
    <row r="240" spans="1:16" ht="66" customHeight="1">
      <c r="A240" s="1" t="s">
        <v>241</v>
      </c>
      <c r="B240" s="1"/>
      <c r="C240" s="25" t="s">
        <v>360</v>
      </c>
      <c r="D240" s="1" t="s">
        <v>2</v>
      </c>
      <c r="E240" s="2"/>
      <c r="F240" s="2"/>
      <c r="G240" s="2">
        <v>2</v>
      </c>
      <c r="H240" s="2">
        <f t="shared" si="39"/>
        <v>2</v>
      </c>
      <c r="I240" s="1" t="s">
        <v>253</v>
      </c>
      <c r="J240" s="4" t="s">
        <v>69</v>
      </c>
      <c r="K240" s="1"/>
      <c r="L240" s="3"/>
      <c r="M240" s="28"/>
      <c r="N240" s="3">
        <f t="shared" si="36"/>
        <v>0</v>
      </c>
      <c r="O240" s="3">
        <f t="shared" si="37"/>
        <v>0</v>
      </c>
      <c r="P240" s="3">
        <f t="shared" si="38"/>
        <v>0</v>
      </c>
    </row>
    <row r="241" spans="1:16" ht="63.75">
      <c r="A241" s="1" t="s">
        <v>242</v>
      </c>
      <c r="B241" s="1"/>
      <c r="C241" s="25" t="s">
        <v>361</v>
      </c>
      <c r="D241" s="1" t="s">
        <v>2</v>
      </c>
      <c r="E241" s="2"/>
      <c r="F241" s="2"/>
      <c r="G241" s="2">
        <v>1</v>
      </c>
      <c r="H241" s="2">
        <f t="shared" si="39"/>
        <v>1</v>
      </c>
      <c r="I241" s="1" t="s">
        <v>253</v>
      </c>
      <c r="J241" s="4" t="s">
        <v>69</v>
      </c>
      <c r="K241" s="1"/>
      <c r="L241" s="3"/>
      <c r="M241" s="28"/>
      <c r="N241" s="3">
        <f t="shared" si="36"/>
        <v>0</v>
      </c>
      <c r="O241" s="3">
        <f t="shared" si="37"/>
        <v>0</v>
      </c>
      <c r="P241" s="3">
        <f t="shared" si="38"/>
        <v>0</v>
      </c>
    </row>
    <row r="242" spans="1:16" ht="63.75">
      <c r="A242" s="1" t="s">
        <v>243</v>
      </c>
      <c r="B242" s="1"/>
      <c r="C242" s="25" t="s">
        <v>362</v>
      </c>
      <c r="D242" s="1" t="s">
        <v>2</v>
      </c>
      <c r="E242" s="2"/>
      <c r="F242" s="2"/>
      <c r="G242" s="2">
        <v>2</v>
      </c>
      <c r="H242" s="2">
        <f t="shared" si="39"/>
        <v>2</v>
      </c>
      <c r="I242" s="1" t="s">
        <v>253</v>
      </c>
      <c r="J242" s="4" t="s">
        <v>69</v>
      </c>
      <c r="K242" s="1"/>
      <c r="L242" s="3"/>
      <c r="M242" s="28"/>
      <c r="N242" s="3">
        <f t="shared" si="36"/>
        <v>0</v>
      </c>
      <c r="O242" s="3">
        <f t="shared" si="37"/>
        <v>0</v>
      </c>
      <c r="P242" s="3">
        <f t="shared" si="38"/>
        <v>0</v>
      </c>
    </row>
    <row r="243" spans="1:16" ht="63.75">
      <c r="A243" s="1" t="s">
        <v>244</v>
      </c>
      <c r="B243" s="1"/>
      <c r="C243" s="25" t="s">
        <v>124</v>
      </c>
      <c r="D243" s="1" t="s">
        <v>2</v>
      </c>
      <c r="E243" s="2"/>
      <c r="F243" s="2"/>
      <c r="G243" s="2">
        <v>20</v>
      </c>
      <c r="H243" s="2">
        <f t="shared" si="39"/>
        <v>20</v>
      </c>
      <c r="I243" s="1" t="s">
        <v>253</v>
      </c>
      <c r="J243" s="4" t="s">
        <v>69</v>
      </c>
      <c r="K243" s="1"/>
      <c r="L243" s="3"/>
      <c r="M243" s="28"/>
      <c r="N243" s="3">
        <f t="shared" si="36"/>
        <v>0</v>
      </c>
      <c r="O243" s="3">
        <f t="shared" si="37"/>
        <v>0</v>
      </c>
      <c r="P243" s="3">
        <f t="shared" si="38"/>
        <v>0</v>
      </c>
    </row>
    <row r="244" spans="1:16" ht="63.75">
      <c r="A244" s="1" t="s">
        <v>245</v>
      </c>
      <c r="B244" s="1"/>
      <c r="C244" s="25" t="s">
        <v>363</v>
      </c>
      <c r="D244" s="1" t="s">
        <v>2</v>
      </c>
      <c r="E244" s="2"/>
      <c r="F244" s="2"/>
      <c r="G244" s="2">
        <v>2</v>
      </c>
      <c r="H244" s="2">
        <f t="shared" si="39"/>
        <v>2</v>
      </c>
      <c r="I244" s="1" t="s">
        <v>253</v>
      </c>
      <c r="J244" s="4" t="s">
        <v>69</v>
      </c>
      <c r="K244" s="1"/>
      <c r="L244" s="3"/>
      <c r="M244" s="28"/>
      <c r="N244" s="3">
        <f t="shared" si="36"/>
        <v>0</v>
      </c>
      <c r="O244" s="3">
        <f t="shared" si="37"/>
        <v>0</v>
      </c>
      <c r="P244" s="3">
        <f t="shared" si="38"/>
        <v>0</v>
      </c>
    </row>
    <row r="245" spans="1:16" ht="63.75">
      <c r="A245" s="1" t="s">
        <v>246</v>
      </c>
      <c r="B245" s="1"/>
      <c r="C245" s="25" t="s">
        <v>125</v>
      </c>
      <c r="D245" s="1" t="s">
        <v>2</v>
      </c>
      <c r="E245" s="2"/>
      <c r="F245" s="2"/>
      <c r="G245" s="2">
        <v>20</v>
      </c>
      <c r="H245" s="2">
        <f t="shared" si="39"/>
        <v>20</v>
      </c>
      <c r="I245" s="1" t="s">
        <v>253</v>
      </c>
      <c r="J245" s="4" t="s">
        <v>69</v>
      </c>
      <c r="K245" s="1"/>
      <c r="L245" s="3"/>
      <c r="M245" s="28"/>
      <c r="N245" s="3">
        <f t="shared" si="36"/>
        <v>0</v>
      </c>
      <c r="O245" s="3">
        <f t="shared" si="37"/>
        <v>0</v>
      </c>
      <c r="P245" s="3">
        <f t="shared" si="38"/>
        <v>0</v>
      </c>
    </row>
    <row r="246" spans="1:16" ht="63.75">
      <c r="A246" s="1" t="s">
        <v>247</v>
      </c>
      <c r="B246" s="1"/>
      <c r="C246" s="25" t="s">
        <v>126</v>
      </c>
      <c r="D246" s="1" t="s">
        <v>2</v>
      </c>
      <c r="E246" s="2"/>
      <c r="F246" s="2"/>
      <c r="G246" s="2">
        <v>4</v>
      </c>
      <c r="H246" s="2">
        <f t="shared" si="39"/>
        <v>4</v>
      </c>
      <c r="I246" s="1" t="s">
        <v>253</v>
      </c>
      <c r="J246" s="4" t="s">
        <v>69</v>
      </c>
      <c r="K246" s="1"/>
      <c r="L246" s="3"/>
      <c r="M246" s="28"/>
      <c r="N246" s="3">
        <f t="shared" si="36"/>
        <v>0</v>
      </c>
      <c r="O246" s="3">
        <f t="shared" si="37"/>
        <v>0</v>
      </c>
      <c r="P246" s="3">
        <f t="shared" si="38"/>
        <v>0</v>
      </c>
    </row>
    <row r="247" spans="1:16" ht="63.75">
      <c r="A247" s="1" t="s">
        <v>248</v>
      </c>
      <c r="B247" s="1"/>
      <c r="C247" s="25" t="s">
        <v>127</v>
      </c>
      <c r="D247" s="1" t="s">
        <v>2</v>
      </c>
      <c r="E247" s="2"/>
      <c r="F247" s="2"/>
      <c r="G247" s="2">
        <v>4</v>
      </c>
      <c r="H247" s="2">
        <f t="shared" si="39"/>
        <v>4</v>
      </c>
      <c r="I247" s="1" t="s">
        <v>253</v>
      </c>
      <c r="J247" s="4" t="s">
        <v>69</v>
      </c>
      <c r="K247" s="1"/>
      <c r="L247" s="3"/>
      <c r="M247" s="28"/>
      <c r="N247" s="3">
        <f t="shared" si="36"/>
        <v>0</v>
      </c>
      <c r="O247" s="3">
        <f t="shared" si="37"/>
        <v>0</v>
      </c>
      <c r="P247" s="3">
        <f t="shared" si="38"/>
        <v>0</v>
      </c>
    </row>
    <row r="248" spans="1:16" ht="63.75">
      <c r="A248" s="1" t="s">
        <v>249</v>
      </c>
      <c r="B248" s="1"/>
      <c r="C248" s="25" t="s">
        <v>128</v>
      </c>
      <c r="D248" s="1" t="s">
        <v>2</v>
      </c>
      <c r="E248" s="2"/>
      <c r="F248" s="2"/>
      <c r="G248" s="2">
        <v>2</v>
      </c>
      <c r="H248" s="2">
        <f t="shared" si="39"/>
        <v>2</v>
      </c>
      <c r="I248" s="1" t="s">
        <v>253</v>
      </c>
      <c r="J248" s="4" t="s">
        <v>69</v>
      </c>
      <c r="K248" s="1"/>
      <c r="L248" s="3"/>
      <c r="M248" s="28"/>
      <c r="N248" s="3">
        <f t="shared" si="36"/>
        <v>0</v>
      </c>
      <c r="O248" s="3">
        <f t="shared" si="37"/>
        <v>0</v>
      </c>
      <c r="P248" s="3">
        <f t="shared" si="38"/>
        <v>0</v>
      </c>
    </row>
    <row r="249" spans="1:16" ht="63.75">
      <c r="A249" s="1" t="s">
        <v>250</v>
      </c>
      <c r="B249" s="1"/>
      <c r="C249" s="25" t="s">
        <v>129</v>
      </c>
      <c r="D249" s="1" t="s">
        <v>2</v>
      </c>
      <c r="E249" s="2"/>
      <c r="F249" s="2"/>
      <c r="G249" s="2">
        <v>20</v>
      </c>
      <c r="H249" s="2">
        <f t="shared" si="39"/>
        <v>20</v>
      </c>
      <c r="I249" s="1" t="s">
        <v>253</v>
      </c>
      <c r="J249" s="4" t="s">
        <v>69</v>
      </c>
      <c r="K249" s="1"/>
      <c r="L249" s="3"/>
      <c r="M249" s="28"/>
      <c r="N249" s="3">
        <f t="shared" si="36"/>
        <v>0</v>
      </c>
      <c r="O249" s="3">
        <f t="shared" si="37"/>
        <v>0</v>
      </c>
      <c r="P249" s="3">
        <f t="shared" si="38"/>
        <v>0</v>
      </c>
    </row>
    <row r="250" spans="1:16" ht="63.75">
      <c r="A250" s="1" t="s">
        <v>251</v>
      </c>
      <c r="B250" s="1"/>
      <c r="C250" s="25" t="s">
        <v>130</v>
      </c>
      <c r="D250" s="1" t="s">
        <v>2</v>
      </c>
      <c r="E250" s="2"/>
      <c r="F250" s="2"/>
      <c r="G250" s="2">
        <v>2</v>
      </c>
      <c r="H250" s="2">
        <f t="shared" si="39"/>
        <v>2</v>
      </c>
      <c r="I250" s="1" t="s">
        <v>253</v>
      </c>
      <c r="J250" s="4" t="s">
        <v>69</v>
      </c>
      <c r="K250" s="1"/>
      <c r="L250" s="3"/>
      <c r="M250" s="28"/>
      <c r="N250" s="3">
        <f t="shared" si="36"/>
        <v>0</v>
      </c>
      <c r="O250" s="3">
        <f t="shared" si="37"/>
        <v>0</v>
      </c>
      <c r="P250" s="3">
        <f t="shared" si="38"/>
        <v>0</v>
      </c>
    </row>
    <row r="251" ht="31.5" customHeight="1"/>
  </sheetData>
  <sheetProtection/>
  <protectedRanges>
    <protectedRange sqref="E140:E159" name="Range1_11"/>
  </protectedRanges>
  <autoFilter ref="A2:U2"/>
  <printOptions horizontalCentered="1" verticalCentered="1"/>
  <pageMargins left="0.5118110236220472" right="0.2362204724409449" top="0.3937007874015748" bottom="0.3937007874015748" header="0.2755905511811024" footer="0.2755905511811024"/>
  <pageSetup fitToHeight="2" horizontalDpi="600" verticalDpi="600" orientation="landscape" paperSize="9" scale="75" r:id="rId1"/>
  <headerFooter alignWithMargins="0">
    <oddFooter>&amp;R&amp;"Arial,Bold"&amp;9стр.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CIP</dc:creator>
  <cp:keywords/>
  <dc:description/>
  <cp:lastModifiedBy>aleksandra.lazovic</cp:lastModifiedBy>
  <cp:lastPrinted>2020-10-20T11:23:06Z</cp:lastPrinted>
  <dcterms:created xsi:type="dcterms:W3CDTF">2013-12-13T11:41:58Z</dcterms:created>
  <dcterms:modified xsi:type="dcterms:W3CDTF">2020-10-30T08:18:50Z</dcterms:modified>
  <cp:category/>
  <cp:version/>
  <cp:contentType/>
  <cp:contentStatus/>
</cp:coreProperties>
</file>