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30" windowHeight="6660" firstSheet="3" activeTab="5"/>
  </bookViews>
  <sheets>
    <sheet name="Иверица" sheetId="1" state="hidden" r:id="rId1"/>
    <sheet name="Лесонит и бравице" sheetId="2" state="hidden" r:id="rId2"/>
    <sheet name="Стакло " sheetId="3" state="hidden" r:id="rId3"/>
    <sheet name="Плочасти" sheetId="4" r:id="rId4"/>
    <sheet name="Стакло" sheetId="5" r:id="rId5"/>
    <sheet name="Окови" sheetId="6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</sheets>
  <definedNames>
    <definedName name="_xlnm.Print_Area" localSheetId="13">'Sheet10'!$A$1:$H$8</definedName>
    <definedName name="_xlnm.Print_Area" localSheetId="7">'Sheet4'!$A$1:$H$29</definedName>
    <definedName name="_xlnm.Print_Area" localSheetId="9">'Sheet6'!$A$1:$I$7</definedName>
    <definedName name="_xlnm.Print_Area" localSheetId="11">'Sheet8'!$A$1:$I$15</definedName>
    <definedName name="_xlnm.Print_Area" localSheetId="0">'Иверица'!$A$1:$E$33</definedName>
    <definedName name="_xlnm.Print_Area" localSheetId="1">'Лесонит и бравице'!$A$1:$E$8</definedName>
    <definedName name="_xlnm.Print_Area" localSheetId="5">'Окови'!$A$1:$Q$62</definedName>
    <definedName name="_xlnm.Print_Area" localSheetId="3">'Плочасти'!$A$1:$P$48</definedName>
    <definedName name="_xlnm.Print_Area" localSheetId="2">'Стакло '!$A$1:$G$8</definedName>
  </definedNames>
  <calcPr fullCalcOnLoad="1"/>
</workbook>
</file>

<file path=xl/sharedStrings.xml><?xml version="1.0" encoding="utf-8"?>
<sst xmlns="http://schemas.openxmlformats.org/spreadsheetml/2006/main" count="372" uniqueCount="183">
  <si>
    <t>Дужина</t>
  </si>
  <si>
    <t>Ширина</t>
  </si>
  <si>
    <t>Комада</t>
  </si>
  <si>
    <t>Напомена (кант трака у боји иверице)</t>
  </si>
  <si>
    <t>Бравице и окови</t>
  </si>
  <si>
    <t>Назив</t>
  </si>
  <si>
    <t xml:space="preserve">Јединица Мере </t>
  </si>
  <si>
    <t>Лесонит бели</t>
  </si>
  <si>
    <t>ком</t>
  </si>
  <si>
    <t>пар</t>
  </si>
  <si>
    <t xml:space="preserve">Клизачи за фиоке, дужине 50 цм </t>
  </si>
  <si>
    <t>Ручице за намештај</t>
  </si>
  <si>
    <t>2 дуже и 1 краћа</t>
  </si>
  <si>
    <t>1 дужа и 1 краћа</t>
  </si>
  <si>
    <t>1 дужа</t>
  </si>
  <si>
    <t>1 дужа и 2 краће</t>
  </si>
  <si>
    <t>1 краћа</t>
  </si>
  <si>
    <t xml:space="preserve">2  дуже и 2 краће </t>
  </si>
  <si>
    <t>пвц круг, 4 рупе дужа страна</t>
  </si>
  <si>
    <t>1 краћа и 2 дуже</t>
  </si>
  <si>
    <t xml:space="preserve">1 дужа </t>
  </si>
  <si>
    <t xml:space="preserve">Носач гардеробни на извачење 35цм </t>
  </si>
  <si>
    <t>Клап шарка равна преклапајућа</t>
  </si>
  <si>
    <t>Ивер вијак 4x18</t>
  </si>
  <si>
    <t>Ивер вијак 4x25</t>
  </si>
  <si>
    <t>Прилог 1</t>
  </si>
  <si>
    <t>Партија бр. 1</t>
  </si>
  <si>
    <t>Прилог бр. 1</t>
  </si>
  <si>
    <t>Партија бр. 2</t>
  </si>
  <si>
    <t>Оплемењена иверица 1,8 цм, светли храст</t>
  </si>
  <si>
    <t>Понуђена вредност без ПДВ-а</t>
  </si>
  <si>
    <t>Ивер вијак 4x60</t>
  </si>
  <si>
    <t>Ексер 2x30</t>
  </si>
  <si>
    <t>кг</t>
  </si>
  <si>
    <t>Ексер 1,5x30</t>
  </si>
  <si>
    <t>Плексиглас</t>
  </si>
  <si>
    <t>Стакло 3 мм</t>
  </si>
  <si>
    <t>Закачке за рам, средње</t>
  </si>
  <si>
    <t>Јединачна цена без ПДВ-а</t>
  </si>
  <si>
    <t>Јединачна цена са ПДВ-ом</t>
  </si>
  <si>
    <t>Количина</t>
  </si>
  <si>
    <t>Прилог број 1в</t>
  </si>
  <si>
    <t xml:space="preserve">Укупно понуђен износ без ПДВ-а </t>
  </si>
  <si>
    <t>Укупно понуђен износ без ПДВ-а</t>
  </si>
  <si>
    <t>Укупно понуђен износ са ПДВ-ом</t>
  </si>
  <si>
    <t xml:space="preserve">Стакло 4 мм, скица бр. 1 </t>
  </si>
  <si>
    <t>Закачке за рам, веће</t>
  </si>
  <si>
    <t>Стакло 3 мм, антирефлекс</t>
  </si>
  <si>
    <t>Шифра из ОРН - 44530000</t>
  </si>
  <si>
    <t>Партија 13
Вијци</t>
  </si>
  <si>
    <t>Јед.мере</t>
  </si>
  <si>
    <t>Судопера лева,  80*80</t>
  </si>
  <si>
    <t>Партија 6
Прости метали</t>
  </si>
  <si>
    <t>Шифра из ОРН - 14700000</t>
  </si>
  <si>
    <t>Партија 3
Разни неметални производи</t>
  </si>
  <si>
    <t>Партија 1
Дрвена Грађа</t>
  </si>
  <si>
    <t>Шифра из ОРН - 03419000</t>
  </si>
  <si>
    <t>Опис добра</t>
  </si>
  <si>
    <t>Прилог бр. 1а</t>
  </si>
  <si>
    <t>Прилог бр. 1г</t>
  </si>
  <si>
    <t>Прилог бр. 1ђ</t>
  </si>
  <si>
    <t>Укупна цена са ПДВ-ом</t>
  </si>
  <si>
    <t xml:space="preserve">Укупно понуђен износ са ПДВ-ом </t>
  </si>
  <si>
    <t>Укупно понуђена цена са ПДВ-ом</t>
  </si>
  <si>
    <t>Прилог број 1б</t>
  </si>
  <si>
    <t>Понуђена вредност са ПДВ-ом</t>
  </si>
  <si>
    <t>Понуђена цена са ПДВ-ом</t>
  </si>
  <si>
    <t>Јединачна вредност без ПДВ-а</t>
  </si>
  <si>
    <t xml:space="preserve">Стакло 6 мм, скица бр.1  </t>
  </si>
  <si>
    <t>Стакло 6 мм, скица бр. 2</t>
  </si>
  <si>
    <t>Огледало 3 мм, скица бр. 5</t>
  </si>
  <si>
    <t xml:space="preserve">Огледало 3 мм, скица бр.5 </t>
  </si>
  <si>
    <t xml:space="preserve">Кадица судопере,  округла, усадна, метална од росваја (обим 50 цм, дубља) </t>
  </si>
  <si>
    <t>Стојећа батерија са две или три цеви, једноручна</t>
  </si>
  <si>
    <t xml:space="preserve">Сет одвода са преливом, за судоперу </t>
  </si>
  <si>
    <t>столари рекли да за А4 имају све (стакло и леосонит)</t>
  </si>
  <si>
    <t>Укупно процењена вредност без ПДВ-а</t>
  </si>
  <si>
    <t>Укупно процењена вредност са ПДВ-ом</t>
  </si>
  <si>
    <t>Количина (комад)</t>
  </si>
  <si>
    <t>Напомена ( кант трака у боји иверице)</t>
  </si>
  <si>
    <t>Зидна батерија са две или три цеви, једноручна</t>
  </si>
  <si>
    <t>Кадица судопере,  округла, усадна, метална од росваја (обим 50 цм, дубља) УТСВ СЉР</t>
  </si>
  <si>
    <t>Прилог 1в</t>
  </si>
  <si>
    <t>Дужина (м)</t>
  </si>
  <si>
    <t>Ширина (м)</t>
  </si>
  <si>
    <t>Партија 2
Разни грађевински материјали од дрвета</t>
  </si>
  <si>
    <t>Партија 12
Браве, кључеви, шарке</t>
  </si>
  <si>
    <t>Шифра из ОРН - 44520000</t>
  </si>
  <si>
    <t xml:space="preserve">табла </t>
  </si>
  <si>
    <t>Шарке клап равне - хафле (гтв)</t>
  </si>
  <si>
    <t>Прилог 1б</t>
  </si>
  <si>
    <t>Дужина (цм)</t>
  </si>
  <si>
    <t>Ширина (цм)</t>
  </si>
  <si>
    <t xml:space="preserve">Огледало 3мм, обрађене ивице </t>
  </si>
  <si>
    <t>Стакло 6мм, обрађене ивице</t>
  </si>
  <si>
    <t>Стакло 6мм, обрађене ивице, тамно, Скица 3C</t>
  </si>
  <si>
    <t xml:space="preserve">кг </t>
  </si>
  <si>
    <t xml:space="preserve">Стакло 6мм, обрађене ивице, Скица 30 </t>
  </si>
  <si>
    <t>Стакло 6 мм, за врата (Скица број 1а)</t>
  </si>
  <si>
    <t>Држач шипке за офингере</t>
  </si>
  <si>
    <t>Држач полица метални-буренце</t>
  </si>
  <si>
    <t>Шраф дужи за ручице 4 цм</t>
  </si>
  <si>
    <t>Бравице штелујуће са металним углом</t>
  </si>
  <si>
    <t>Ексери столарски 4 цм</t>
  </si>
  <si>
    <t>Шарке клап равне за стакло Ø35 - хафле (гтв)</t>
  </si>
  <si>
    <t>Шарке клап полу-равне за стакло Ø35 - хафле (гтв)</t>
  </si>
  <si>
    <t>Држач за висеће елементе, метални</t>
  </si>
  <si>
    <t>м</t>
  </si>
  <si>
    <t>Прилог 1ђ</t>
  </si>
  <si>
    <t>Шраф 4*25</t>
  </si>
  <si>
    <t>Бравице са шипком 3 фиоке,закључавање са стране</t>
  </si>
  <si>
    <t>Точкићи, метални за намештај висина 5цм са кочницом-гума</t>
  </si>
  <si>
    <t>Точкићи, метални за намештај висина 5цм без кочнице-гума</t>
  </si>
  <si>
    <t>Силикон, безбојни</t>
  </si>
  <si>
    <t>Ногица пластична за кухињу од 10 цм</t>
  </si>
  <si>
    <t>Шраф 4*50</t>
  </si>
  <si>
    <t>Типлови дрвени Ø8</t>
  </si>
  <si>
    <t>Торбан шраф 9цм,Ø6</t>
  </si>
  <si>
    <t>Ногице, металне за намештај од 5 цм по узорку</t>
  </si>
  <si>
    <t>Ручица за намештај алум.9,6 цм-по узорку</t>
  </si>
  <si>
    <t>Ручица за намештај алум.дугме</t>
  </si>
  <si>
    <t>Ноге металне црне 71,4 цм (Ф-80), по узорку</t>
  </si>
  <si>
    <t>Силиконски одбијач</t>
  </si>
  <si>
    <t>Шраф 5*80</t>
  </si>
  <si>
    <t>Куке за чивилук алум.веће</t>
  </si>
  <si>
    <t>Шарке мале унутрашње Ø30</t>
  </si>
  <si>
    <t>Точкови, метални контејнерски-окретни</t>
  </si>
  <si>
    <t>Жабице за осветљење</t>
  </si>
  <si>
    <t>Силикон,бели</t>
  </si>
  <si>
    <t>Кант трака ПВЦ cherry А359</t>
  </si>
  <si>
    <t>Маске за шраф св. јасен</t>
  </si>
  <si>
    <t>Бравице за стакло</t>
  </si>
  <si>
    <t>Кант трака ПВЦ св.храст</t>
  </si>
  <si>
    <t>Држач за зид Ø6,шипка</t>
  </si>
  <si>
    <t>Бравице са шипком 4 фиоке за предње закључавање</t>
  </si>
  <si>
    <t>Клизач телескопски 60 цм са успоривачем ,,БЛУМ"</t>
  </si>
  <si>
    <t>Шарке клап равне - ,,БЛУМ")</t>
  </si>
  <si>
    <t>Држач полица метални-буренце за стакло са силик.капицом</t>
  </si>
  <si>
    <t>Лајсна за радну плочу алуминијумска 200 цм</t>
  </si>
  <si>
    <t>Клизач телескопски 55 цм</t>
  </si>
  <si>
    <t>Шраф 6*100</t>
  </si>
  <si>
    <t>Клизач телескопски 60 цм</t>
  </si>
  <si>
    <t>Клавир шарка метална дуж.10цм ширине 5цм,јаче</t>
  </si>
  <si>
    <t>Розетне, црне (Ф-80)</t>
  </si>
  <si>
    <t>Стопице на ексер, за намештај црне</t>
  </si>
  <si>
    <t>Офингер шипка од 53 цм</t>
  </si>
  <si>
    <t>Ногице за кухињу 5 цм црне</t>
  </si>
  <si>
    <t>Клизач телескопски 50 цм</t>
  </si>
  <si>
    <t>Маске за шраф  у дезену (табла од 60 ком.)</t>
  </si>
  <si>
    <t>Магнетна боја</t>
  </si>
  <si>
    <t>Пурпена нискоекспандирајућа</t>
  </si>
  <si>
    <t>1. Иверица оплемењена 1,8 цм venge са текстуром</t>
  </si>
  <si>
    <t>Ј-1 постамент мањи 4 ком.</t>
  </si>
  <si>
    <t>2. Иверица оплемењена 1,8 цм venge са текстуром</t>
  </si>
  <si>
    <t xml:space="preserve">кант АБС у круг </t>
  </si>
  <si>
    <t>кант АБС 2 дужа</t>
  </si>
  <si>
    <t>Шраф 4*18 ликс лин</t>
  </si>
  <si>
    <t>Шраф 4*35 ликс лин</t>
  </si>
  <si>
    <t>Шраф 4*60 ликс лин</t>
  </si>
  <si>
    <t>Углови пластични ПВЦ црни</t>
  </si>
  <si>
    <t>Ј-1 постамент већи 12 ком.</t>
  </si>
  <si>
    <t>3. Иверица оплемењена 1,8 цм A822</t>
  </si>
  <si>
    <t xml:space="preserve">кант ПВЦ 1 дужа 2 краћа </t>
  </si>
  <si>
    <t xml:space="preserve">кант ПВЦ 1 дужа </t>
  </si>
  <si>
    <t xml:space="preserve">кант ПВЦ 1 краћа </t>
  </si>
  <si>
    <t>кант АБС у круг ,3 рупе дужа страна за шарке</t>
  </si>
  <si>
    <t>кант АБС у круг ,2 рупе дужа страна за шарке</t>
  </si>
  <si>
    <t>3.Лесонит бели</t>
  </si>
  <si>
    <t>Управа за инфраст. Ормар ГО2-2ком</t>
  </si>
  <si>
    <t>4. Иверица оплемењена 1,8 цмА822</t>
  </si>
  <si>
    <t xml:space="preserve">кант АБС 1 дужа 1 краћа </t>
  </si>
  <si>
    <t>кант АБС 1 дужа</t>
  </si>
  <si>
    <t>4.Лесонит бели</t>
  </si>
  <si>
    <t>Управа за инфраст. Витрина ст.-1ком</t>
  </si>
  <si>
    <t>Ручица за намештај 12,8 цм алум.-по узорку</t>
  </si>
  <si>
    <t>Ногице металне алумин.10 цм по узорку</t>
  </si>
  <si>
    <t>Офингер шипка од 100 цм</t>
  </si>
  <si>
    <t>Партија 3.
Разни нематални производи</t>
  </si>
  <si>
    <t>Шифра из ОРН 44530000</t>
  </si>
  <si>
    <t xml:space="preserve">Напомена </t>
  </si>
  <si>
    <t>1. Стакло 6мм</t>
  </si>
  <si>
    <t xml:space="preserve">обрађене ивице,3 рупе дужа страна Ø35,ручица дугме,скица 1Е </t>
  </si>
  <si>
    <t>обрађене ивице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</si>
</sst>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in&quot;#,##0_);\(&quot;din&quot;#,##0\)"/>
    <numFmt numFmtId="189" formatCode="&quot;din&quot;#,##0_);[Red]\(&quot;din&quot;#,##0\)"/>
    <numFmt numFmtId="190" formatCode="&quot;din&quot;#,##0.00_);\(&quot;din&quot;#,##0.00\)"/>
    <numFmt numFmtId="191" formatCode="&quot;din&quot;#,##0.00_);[Red]\(&quot;din&quot;#,##0.00\)"/>
    <numFmt numFmtId="192" formatCode="_(&quot;din&quot;* #,##0_);_(&quot;din&quot;* \(#,##0\);_(&quot;din&quot;* &quot;-&quot;_);_(@_)"/>
    <numFmt numFmtId="193" formatCode="_(&quot;din&quot;* #,##0.00_);_(&quot;din&quot;* \(#,##0.00\);_(&quot;din&quot;* &quot;-&quot;??_);_(@_)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9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5" fontId="2" fillId="0" borderId="11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/>
    </xf>
    <xf numFmtId="195" fontId="2" fillId="0" borderId="11" xfId="0" applyNumberFormat="1" applyFont="1" applyBorder="1" applyAlignment="1">
      <alignment horizontal="center"/>
    </xf>
    <xf numFmtId="19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94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95" fontId="2" fillId="0" borderId="17" xfId="0" applyNumberFormat="1" applyFont="1" applyBorder="1" applyAlignment="1">
      <alignment horizontal="center"/>
    </xf>
    <xf numFmtId="195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95" fontId="2" fillId="0" borderId="19" xfId="0" applyNumberFormat="1" applyFont="1" applyBorder="1" applyAlignment="1">
      <alignment horizontal="center"/>
    </xf>
    <xf numFmtId="195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195" fontId="2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95" fontId="5" fillId="0" borderId="18" xfId="0" applyNumberFormat="1" applyFont="1" applyBorder="1" applyAlignment="1">
      <alignment horizontal="center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9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94" fontId="2" fillId="0" borderId="1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5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9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9" fillId="0" borderId="2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Fill="1" applyAlignment="1">
      <alignment/>
    </xf>
    <xf numFmtId="200" fontId="2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94" fontId="10" fillId="0" borderId="0" xfId="0" applyNumberFormat="1" applyFont="1" applyFill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55" fillId="34" borderId="33" xfId="0" applyFont="1" applyFill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wrapText="1"/>
    </xf>
    <xf numFmtId="0" fontId="56" fillId="0" borderId="0" xfId="0" applyFont="1" applyFill="1" applyAlignment="1">
      <alignment horizontal="center"/>
    </xf>
    <xf numFmtId="0" fontId="55" fillId="0" borderId="33" xfId="0" applyFont="1" applyBorder="1" applyAlignment="1">
      <alignment wrapText="1"/>
    </xf>
    <xf numFmtId="0" fontId="55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/>
    </xf>
    <xf numFmtId="0" fontId="55" fillId="0" borderId="34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194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9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19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194" fontId="55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4" fillId="0" borderId="36" xfId="57" applyFont="1" applyFill="1" applyBorder="1" applyAlignment="1">
      <alignment horizontal="center" vertical="center" wrapText="1"/>
      <protection/>
    </xf>
    <xf numFmtId="0" fontId="13" fillId="0" borderId="33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/>
    </xf>
    <xf numFmtId="0" fontId="4" fillId="0" borderId="3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5" fontId="4" fillId="0" borderId="33" xfId="0" applyNumberFormat="1" applyFont="1" applyBorder="1" applyAlignment="1">
      <alignment horizontal="center" vertical="center" wrapText="1"/>
    </xf>
    <xf numFmtId="195" fontId="4" fillId="0" borderId="3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95" fontId="4" fillId="0" borderId="33" xfId="0" applyNumberFormat="1" applyFont="1" applyBorder="1" applyAlignment="1">
      <alignment horizontal="center" vertical="center"/>
    </xf>
    <xf numFmtId="195" fontId="4" fillId="0" borderId="3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95" fontId="2" fillId="0" borderId="33" xfId="0" applyNumberFormat="1" applyFont="1" applyFill="1" applyBorder="1" applyAlignment="1">
      <alignment horizontal="center" vertical="center"/>
    </xf>
    <xf numFmtId="195" fontId="2" fillId="0" borderId="39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95" fontId="2" fillId="0" borderId="33" xfId="0" applyNumberFormat="1" applyFont="1" applyBorder="1" applyAlignment="1">
      <alignment horizontal="center" vertical="center"/>
    </xf>
    <xf numFmtId="195" fontId="2" fillId="0" borderId="3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194" fontId="5" fillId="0" borderId="39" xfId="0" applyNumberFormat="1" applyFont="1" applyFill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9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3" fillId="0" borderId="39" xfId="0" applyFont="1" applyBorder="1" applyAlignment="1">
      <alignment vertical="center" wrapText="1"/>
    </xf>
    <xf numFmtId="194" fontId="5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90" zoomScaleSheetLayoutView="80" zoomScalePageLayoutView="0" workbookViewId="0" topLeftCell="A1">
      <selection activeCell="H3" sqref="H3:H27"/>
    </sheetView>
  </sheetViews>
  <sheetFormatPr defaultColWidth="9.140625" defaultRowHeight="15"/>
  <cols>
    <col min="1" max="1" width="30.8515625" style="0" customWidth="1"/>
    <col min="2" max="2" width="9.28125" style="13" bestFit="1" customWidth="1"/>
    <col min="3" max="3" width="9.7109375" style="13" bestFit="1" customWidth="1"/>
    <col min="4" max="4" width="12.28125" style="14" bestFit="1" customWidth="1"/>
    <col min="5" max="5" width="47.00390625" style="0" customWidth="1"/>
  </cols>
  <sheetData>
    <row r="1" spans="1:5" ht="15.75" thickBot="1">
      <c r="A1" t="s">
        <v>26</v>
      </c>
      <c r="E1" t="s">
        <v>25</v>
      </c>
    </row>
    <row r="2" spans="2:5" ht="16.5" customHeight="1" thickBot="1">
      <c r="B2" s="15" t="s">
        <v>0</v>
      </c>
      <c r="C2" s="15" t="s">
        <v>1</v>
      </c>
      <c r="D2" s="16" t="s">
        <v>2</v>
      </c>
      <c r="E2" s="10" t="s">
        <v>3</v>
      </c>
    </row>
    <row r="3" spans="1:8" ht="16.5" customHeight="1">
      <c r="A3" s="197" t="s">
        <v>29</v>
      </c>
      <c r="B3" s="42">
        <v>74.2</v>
      </c>
      <c r="C3" s="17">
        <v>61.1</v>
      </c>
      <c r="D3" s="4">
        <v>50</v>
      </c>
      <c r="E3" s="43" t="s">
        <v>12</v>
      </c>
      <c r="F3">
        <v>22.7</v>
      </c>
      <c r="H3">
        <v>2</v>
      </c>
    </row>
    <row r="4" spans="1:8" ht="15.75">
      <c r="A4" s="198"/>
      <c r="B4" s="44">
        <v>72.4</v>
      </c>
      <c r="C4" s="18">
        <v>59.2</v>
      </c>
      <c r="D4" s="3">
        <v>50</v>
      </c>
      <c r="E4" s="45" t="s">
        <v>13</v>
      </c>
      <c r="F4">
        <v>21.4</v>
      </c>
      <c r="H4">
        <v>2</v>
      </c>
    </row>
    <row r="5" spans="1:8" ht="15.75">
      <c r="A5" s="60"/>
      <c r="B5" s="44">
        <v>126</v>
      </c>
      <c r="C5" s="18">
        <v>59.2</v>
      </c>
      <c r="D5" s="3">
        <v>25</v>
      </c>
      <c r="E5" s="46" t="s">
        <v>14</v>
      </c>
      <c r="F5">
        <v>21</v>
      </c>
      <c r="H5">
        <v>1</v>
      </c>
    </row>
    <row r="6" spans="1:8" ht="15.75">
      <c r="A6" s="60"/>
      <c r="B6" s="44">
        <v>126</v>
      </c>
      <c r="C6" s="18">
        <v>69.2</v>
      </c>
      <c r="D6" s="3">
        <v>25</v>
      </c>
      <c r="E6" s="46" t="s">
        <v>15</v>
      </c>
      <c r="F6">
        <v>20</v>
      </c>
      <c r="H6">
        <v>1</v>
      </c>
    </row>
    <row r="7" spans="1:8" ht="15.75">
      <c r="A7" s="60"/>
      <c r="B7" s="44">
        <v>59.2</v>
      </c>
      <c r="C7" s="18">
        <v>21.9</v>
      </c>
      <c r="D7" s="3">
        <v>50</v>
      </c>
      <c r="E7" s="45" t="s">
        <v>16</v>
      </c>
      <c r="F7">
        <v>6.5</v>
      </c>
      <c r="H7">
        <v>2</v>
      </c>
    </row>
    <row r="8" spans="1:8" ht="15.75">
      <c r="A8" s="60"/>
      <c r="B8" s="44">
        <v>59.2</v>
      </c>
      <c r="C8" s="18">
        <v>36.4</v>
      </c>
      <c r="D8" s="3">
        <v>50</v>
      </c>
      <c r="E8" s="45" t="s">
        <v>16</v>
      </c>
      <c r="F8">
        <v>11</v>
      </c>
      <c r="H8">
        <v>2</v>
      </c>
    </row>
    <row r="9" spans="1:8" ht="15.75">
      <c r="A9" s="60"/>
      <c r="B9" s="44">
        <v>5</v>
      </c>
      <c r="C9" s="18">
        <v>21.9</v>
      </c>
      <c r="D9" s="3">
        <v>50</v>
      </c>
      <c r="E9" s="45" t="s">
        <v>16</v>
      </c>
      <c r="F9">
        <v>1</v>
      </c>
      <c r="H9">
        <v>2</v>
      </c>
    </row>
    <row r="10" spans="1:8" ht="15.75">
      <c r="A10" s="60"/>
      <c r="B10" s="44">
        <v>5</v>
      </c>
      <c r="C10" s="18">
        <v>36.4</v>
      </c>
      <c r="D10" s="3">
        <v>50</v>
      </c>
      <c r="E10" s="45" t="s">
        <v>16</v>
      </c>
      <c r="F10">
        <v>1</v>
      </c>
      <c r="H10">
        <v>2</v>
      </c>
    </row>
    <row r="11" spans="1:8" ht="15.75">
      <c r="A11" s="60"/>
      <c r="B11" s="44">
        <v>17.6</v>
      </c>
      <c r="C11" s="18">
        <v>39.7</v>
      </c>
      <c r="D11" s="3">
        <v>75</v>
      </c>
      <c r="E11" s="45" t="s">
        <v>16</v>
      </c>
      <c r="F11">
        <v>5.5</v>
      </c>
      <c r="H11">
        <v>3</v>
      </c>
    </row>
    <row r="12" spans="1:8" ht="30.75" customHeight="1">
      <c r="A12" s="60"/>
      <c r="B12" s="44">
        <v>30.2</v>
      </c>
      <c r="C12" s="18">
        <v>14</v>
      </c>
      <c r="D12" s="3">
        <v>150</v>
      </c>
      <c r="E12" s="46" t="s">
        <v>14</v>
      </c>
      <c r="F12">
        <v>1</v>
      </c>
      <c r="H12">
        <v>6</v>
      </c>
    </row>
    <row r="13" spans="1:8" ht="30" customHeight="1">
      <c r="A13" s="60"/>
      <c r="B13" s="44">
        <v>55</v>
      </c>
      <c r="C13" s="18">
        <v>14</v>
      </c>
      <c r="D13" s="3">
        <v>150</v>
      </c>
      <c r="E13" s="45" t="s">
        <v>14</v>
      </c>
      <c r="F13">
        <v>11.5</v>
      </c>
      <c r="H13">
        <v>6</v>
      </c>
    </row>
    <row r="14" spans="1:8" ht="15.75">
      <c r="A14" s="60"/>
      <c r="B14" s="47">
        <v>61.5</v>
      </c>
      <c r="C14" s="19">
        <v>50</v>
      </c>
      <c r="D14" s="9">
        <v>25</v>
      </c>
      <c r="E14" s="45" t="s">
        <v>15</v>
      </c>
      <c r="F14">
        <v>8</v>
      </c>
      <c r="H14">
        <v>1</v>
      </c>
    </row>
    <row r="15" spans="1:8" ht="30" customHeight="1">
      <c r="A15" s="199"/>
      <c r="B15" s="47">
        <v>180</v>
      </c>
      <c r="C15" s="19">
        <v>85</v>
      </c>
      <c r="D15" s="9">
        <v>1</v>
      </c>
      <c r="E15" s="45" t="s">
        <v>17</v>
      </c>
      <c r="F15">
        <v>1.6</v>
      </c>
      <c r="H15">
        <v>1</v>
      </c>
    </row>
    <row r="16" spans="1:8" ht="15.75">
      <c r="A16" s="199"/>
      <c r="B16" s="44">
        <v>74.2</v>
      </c>
      <c r="C16" s="18">
        <v>74</v>
      </c>
      <c r="D16" s="3">
        <v>2</v>
      </c>
      <c r="E16" s="45" t="s">
        <v>12</v>
      </c>
      <c r="F16">
        <v>1.2</v>
      </c>
      <c r="H16">
        <v>2</v>
      </c>
    </row>
    <row r="17" spans="1:8" ht="15.75">
      <c r="A17" s="199"/>
      <c r="B17" s="44">
        <v>166.4</v>
      </c>
      <c r="C17" s="18">
        <v>70</v>
      </c>
      <c r="D17" s="3">
        <v>1</v>
      </c>
      <c r="E17" s="45" t="s">
        <v>14</v>
      </c>
      <c r="F17">
        <v>1.2</v>
      </c>
      <c r="H17">
        <v>1</v>
      </c>
    </row>
    <row r="18" spans="1:8" ht="15.75">
      <c r="A18" s="199"/>
      <c r="B18" s="44">
        <v>205</v>
      </c>
      <c r="C18" s="18">
        <v>45</v>
      </c>
      <c r="D18" s="3">
        <v>12</v>
      </c>
      <c r="E18" s="45" t="s">
        <v>15</v>
      </c>
      <c r="F18">
        <v>11.5</v>
      </c>
      <c r="H18">
        <v>2</v>
      </c>
    </row>
    <row r="19" spans="1:8" ht="15.75">
      <c r="A19" s="199"/>
      <c r="B19" s="44">
        <v>106.4</v>
      </c>
      <c r="C19" s="18">
        <v>45</v>
      </c>
      <c r="D19" s="3">
        <v>12</v>
      </c>
      <c r="E19" s="45" t="s">
        <v>14</v>
      </c>
      <c r="F19">
        <v>6</v>
      </c>
      <c r="H19">
        <v>2</v>
      </c>
    </row>
    <row r="20" spans="1:8" ht="15.75">
      <c r="A20" s="199"/>
      <c r="B20" s="48">
        <v>193.4</v>
      </c>
      <c r="C20" s="20">
        <v>45</v>
      </c>
      <c r="D20" s="21">
        <v>6</v>
      </c>
      <c r="E20" s="49" t="s">
        <v>14</v>
      </c>
      <c r="F20">
        <v>5.5</v>
      </c>
      <c r="H20">
        <v>1</v>
      </c>
    </row>
    <row r="21" spans="1:8" ht="15.75">
      <c r="A21" s="199"/>
      <c r="B21" s="36">
        <v>106.4</v>
      </c>
      <c r="C21" s="22">
        <v>8</v>
      </c>
      <c r="D21" s="6">
        <v>6</v>
      </c>
      <c r="E21" s="37" t="s">
        <v>14</v>
      </c>
      <c r="F21">
        <v>0.6</v>
      </c>
      <c r="H21">
        <v>1</v>
      </c>
    </row>
    <row r="22" spans="1:8" ht="15.75">
      <c r="A22" s="199"/>
      <c r="B22" s="36">
        <v>54.1</v>
      </c>
      <c r="C22" s="22">
        <v>44</v>
      </c>
      <c r="D22" s="6">
        <v>4</v>
      </c>
      <c r="E22" s="37" t="s">
        <v>14</v>
      </c>
      <c r="F22">
        <v>1</v>
      </c>
      <c r="H22">
        <v>4</v>
      </c>
    </row>
    <row r="23" spans="1:8" ht="15.75">
      <c r="A23" s="199"/>
      <c r="B23" s="36">
        <v>54.1</v>
      </c>
      <c r="C23" s="22">
        <v>45</v>
      </c>
      <c r="D23" s="6">
        <v>2</v>
      </c>
      <c r="E23" s="37" t="s">
        <v>14</v>
      </c>
      <c r="F23">
        <v>0.5</v>
      </c>
      <c r="H23">
        <v>2</v>
      </c>
    </row>
    <row r="24" spans="1:8" ht="15.75">
      <c r="A24" s="1"/>
      <c r="B24" s="36">
        <v>196.7</v>
      </c>
      <c r="C24" s="22">
        <v>54.7</v>
      </c>
      <c r="D24" s="6">
        <v>12</v>
      </c>
      <c r="E24" s="37" t="s">
        <v>18</v>
      </c>
      <c r="F24">
        <v>13</v>
      </c>
      <c r="H24">
        <v>2</v>
      </c>
    </row>
    <row r="25" spans="1:8" ht="15.75">
      <c r="A25" s="1"/>
      <c r="B25" s="36">
        <v>112</v>
      </c>
      <c r="C25" s="22">
        <v>33</v>
      </c>
      <c r="D25" s="6">
        <v>12</v>
      </c>
      <c r="E25" s="37" t="s">
        <v>15</v>
      </c>
      <c r="F25">
        <v>5</v>
      </c>
      <c r="H25">
        <v>2</v>
      </c>
    </row>
    <row r="26" spans="1:8" ht="15.75">
      <c r="A26" s="50"/>
      <c r="B26" s="36">
        <v>70.2</v>
      </c>
      <c r="C26" s="22">
        <v>33</v>
      </c>
      <c r="D26" s="6">
        <v>12</v>
      </c>
      <c r="E26" s="37" t="s">
        <v>19</v>
      </c>
      <c r="F26">
        <v>3</v>
      </c>
      <c r="H26">
        <v>2</v>
      </c>
    </row>
    <row r="27" spans="1:8" ht="16.5" thickBot="1">
      <c r="A27" s="50"/>
      <c r="B27" s="38">
        <v>41.4</v>
      </c>
      <c r="C27" s="39">
        <v>33</v>
      </c>
      <c r="D27" s="40">
        <v>18</v>
      </c>
      <c r="E27" s="41" t="s">
        <v>20</v>
      </c>
      <c r="F27">
        <v>2.5</v>
      </c>
      <c r="H27">
        <v>3</v>
      </c>
    </row>
    <row r="28" spans="1:4" ht="15.75" thickBot="1">
      <c r="A28" s="8"/>
      <c r="D28" s="27"/>
    </row>
    <row r="29" spans="1:4" ht="16.5" thickBot="1">
      <c r="A29" s="26" t="s">
        <v>7</v>
      </c>
      <c r="B29" s="24" t="s">
        <v>0</v>
      </c>
      <c r="C29" s="24" t="s">
        <v>1</v>
      </c>
      <c r="D29" s="25" t="s">
        <v>2</v>
      </c>
    </row>
    <row r="30" spans="1:8" ht="15.75">
      <c r="A30" s="8"/>
      <c r="B30" s="35">
        <v>112</v>
      </c>
      <c r="C30" s="23">
        <v>45</v>
      </c>
      <c r="D30" s="7">
        <v>6</v>
      </c>
      <c r="E30" s="8"/>
      <c r="H30">
        <v>1</v>
      </c>
    </row>
    <row r="31" spans="1:8" ht="15.75">
      <c r="A31" s="8"/>
      <c r="B31" s="36">
        <v>70.2</v>
      </c>
      <c r="C31" s="22">
        <v>45</v>
      </c>
      <c r="D31" s="6">
        <v>6</v>
      </c>
      <c r="E31" s="8"/>
      <c r="H31">
        <v>1</v>
      </c>
    </row>
    <row r="32" spans="1:8" ht="15.75">
      <c r="A32" s="8"/>
      <c r="B32" s="36">
        <v>197</v>
      </c>
      <c r="C32" s="22">
        <v>110</v>
      </c>
      <c r="D32" s="6">
        <v>6</v>
      </c>
      <c r="E32" s="28"/>
      <c r="H32">
        <v>1</v>
      </c>
    </row>
    <row r="33" spans="1:8" ht="16.5" thickBot="1">
      <c r="A33" s="8"/>
      <c r="B33" s="38">
        <v>55</v>
      </c>
      <c r="C33" s="39">
        <v>33.8</v>
      </c>
      <c r="D33" s="40">
        <v>75</v>
      </c>
      <c r="E33" s="51"/>
      <c r="H33">
        <v>3</v>
      </c>
    </row>
    <row r="38" ht="30.75" customHeight="1"/>
  </sheetData>
  <sheetProtection/>
  <mergeCells count="3">
    <mergeCell ref="A3:A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C3" sqref="C3:G4"/>
    </sheetView>
  </sheetViews>
  <sheetFormatPr defaultColWidth="9.140625" defaultRowHeight="15"/>
  <cols>
    <col min="1" max="1" width="12.421875" style="0" customWidth="1"/>
    <col min="3" max="3" width="44.00390625" style="0" bestFit="1" customWidth="1"/>
    <col min="4" max="4" width="14.00390625" style="0" customWidth="1"/>
    <col min="5" max="5" width="32.140625" style="0" bestFit="1" customWidth="1"/>
    <col min="6" max="6" width="11.8515625" style="0" customWidth="1"/>
    <col min="7" max="7" width="10.421875" style="0" customWidth="1"/>
    <col min="8" max="8" width="15.140625" style="0" bestFit="1" customWidth="1"/>
  </cols>
  <sheetData>
    <row r="1" ht="15">
      <c r="F1" t="s">
        <v>58</v>
      </c>
    </row>
    <row r="2" spans="1:9" ht="63">
      <c r="A2" s="66" t="s">
        <v>55</v>
      </c>
      <c r="B2" s="66" t="s">
        <v>56</v>
      </c>
      <c r="C2" s="63" t="s">
        <v>57</v>
      </c>
      <c r="D2" s="63" t="s">
        <v>0</v>
      </c>
      <c r="E2" s="63" t="s">
        <v>1</v>
      </c>
      <c r="F2" s="63" t="s">
        <v>40</v>
      </c>
      <c r="G2" s="92" t="s">
        <v>38</v>
      </c>
      <c r="H2" s="92" t="s">
        <v>39</v>
      </c>
      <c r="I2" s="92" t="s">
        <v>63</v>
      </c>
    </row>
    <row r="3" spans="3:9" ht="15" customHeight="1">
      <c r="C3" s="67"/>
      <c r="D3" s="81"/>
      <c r="E3" s="81"/>
      <c r="F3" s="81"/>
      <c r="G3" s="69"/>
      <c r="H3" s="69"/>
      <c r="I3" s="69"/>
    </row>
    <row r="4" spans="3:9" ht="15.75">
      <c r="C4" s="67"/>
      <c r="D4" s="81"/>
      <c r="E4" s="81"/>
      <c r="F4" s="81"/>
      <c r="G4" s="69"/>
      <c r="H4" s="69"/>
      <c r="I4" s="69"/>
    </row>
    <row r="6" spans="5:7" ht="15.75" thickBot="1">
      <c r="E6" t="s">
        <v>42</v>
      </c>
      <c r="F6" s="70"/>
      <c r="G6" s="70"/>
    </row>
    <row r="7" spans="5:6" ht="15.75" thickBot="1">
      <c r="E7" t="s">
        <v>62</v>
      </c>
      <c r="F7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5" sqref="G5:H5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14.140625" style="0" bestFit="1" customWidth="1"/>
    <col min="4" max="5" width="0" style="0" hidden="1" customWidth="1"/>
    <col min="6" max="6" width="32.7109375" style="0" bestFit="1" customWidth="1"/>
    <col min="7" max="7" width="11.8515625" style="0" customWidth="1"/>
    <col min="8" max="8" width="10.421875" style="0" customWidth="1"/>
    <col min="9" max="9" width="17.00390625" style="0" customWidth="1"/>
  </cols>
  <sheetData>
    <row r="1" ht="15">
      <c r="G1" t="s">
        <v>59</v>
      </c>
    </row>
    <row r="2" spans="1:9" ht="47.25">
      <c r="A2" s="84" t="s">
        <v>52</v>
      </c>
      <c r="B2" s="66" t="s">
        <v>53</v>
      </c>
      <c r="C2" s="66" t="s">
        <v>57</v>
      </c>
      <c r="D2" s="66" t="s">
        <v>6</v>
      </c>
      <c r="E2" s="63" t="s">
        <v>2</v>
      </c>
      <c r="F2" s="90" t="s">
        <v>50</v>
      </c>
      <c r="G2" s="91" t="s">
        <v>40</v>
      </c>
      <c r="H2" s="92" t="s">
        <v>38</v>
      </c>
      <c r="I2" s="92" t="s">
        <v>39</v>
      </c>
    </row>
    <row r="3" spans="1:9" ht="67.5" customHeight="1">
      <c r="A3" s="88"/>
      <c r="B3" s="89"/>
      <c r="C3" s="87" t="s">
        <v>51</v>
      </c>
      <c r="D3" s="85">
        <v>10000</v>
      </c>
      <c r="E3" s="85">
        <v>10000</v>
      </c>
      <c r="F3" s="85" t="s">
        <v>8</v>
      </c>
      <c r="G3" s="85">
        <v>1</v>
      </c>
      <c r="H3" s="69"/>
      <c r="I3" s="69"/>
    </row>
    <row r="4" spans="6:8" ht="15.75" thickBot="1">
      <c r="F4" t="s">
        <v>42</v>
      </c>
      <c r="G4" s="70"/>
      <c r="H4" s="70"/>
    </row>
    <row r="5" spans="6:8" ht="15.75" thickBot="1">
      <c r="F5" t="s">
        <v>42</v>
      </c>
      <c r="G5" s="71"/>
      <c r="H5" s="71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12.00390625" style="0" customWidth="1"/>
    <col min="2" max="2" width="18.421875" style="0" bestFit="1" customWidth="1"/>
    <col min="3" max="3" width="32.7109375" style="0" bestFit="1" customWidth="1"/>
    <col min="4" max="4" width="11.8515625" style="0" customWidth="1"/>
    <col min="5" max="5" width="10.421875" style="0" customWidth="1"/>
    <col min="6" max="7" width="0" style="0" hidden="1" customWidth="1"/>
    <col min="8" max="8" width="12.28125" style="0" bestFit="1" customWidth="1"/>
    <col min="9" max="9" width="15.140625" style="0" bestFit="1" customWidth="1"/>
  </cols>
  <sheetData>
    <row r="1" ht="15.75" thickBot="1">
      <c r="E1" t="s">
        <v>60</v>
      </c>
    </row>
    <row r="2" spans="1:9" ht="54.75" customHeight="1" thickBot="1">
      <c r="A2" s="66" t="s">
        <v>49</v>
      </c>
      <c r="B2" s="66" t="s">
        <v>48</v>
      </c>
      <c r="C2" s="66" t="s">
        <v>57</v>
      </c>
      <c r="D2" s="66" t="s">
        <v>6</v>
      </c>
      <c r="E2" s="63" t="s">
        <v>2</v>
      </c>
      <c r="F2" s="82" t="s">
        <v>30</v>
      </c>
      <c r="G2" s="83"/>
      <c r="H2" s="92" t="s">
        <v>38</v>
      </c>
      <c r="I2" s="92" t="s">
        <v>39</v>
      </c>
    </row>
    <row r="3" spans="1:9" ht="15.75">
      <c r="A3" s="8"/>
      <c r="B3" s="8"/>
      <c r="C3" s="86" t="s">
        <v>23</v>
      </c>
      <c r="D3" s="93" t="s">
        <v>8</v>
      </c>
      <c r="E3" s="93">
        <v>5000</v>
      </c>
      <c r="F3" s="61">
        <v>1.2</v>
      </c>
      <c r="G3">
        <f>PRODUCT(E3*F3)</f>
        <v>6000</v>
      </c>
      <c r="H3" s="69"/>
      <c r="I3" s="69"/>
    </row>
    <row r="4" spans="1:9" ht="15.75">
      <c r="A4" s="8"/>
      <c r="B4" s="8"/>
      <c r="C4" s="86" t="s">
        <v>24</v>
      </c>
      <c r="D4" s="96" t="s">
        <v>8</v>
      </c>
      <c r="E4" s="97">
        <v>5000</v>
      </c>
      <c r="F4" s="61">
        <v>2</v>
      </c>
      <c r="G4">
        <f>PRODUCT(E4*F4)</f>
        <v>10000</v>
      </c>
      <c r="H4" s="69"/>
      <c r="I4" s="69"/>
    </row>
    <row r="5" spans="1:9" ht="15.75">
      <c r="A5" s="8"/>
      <c r="B5" s="8"/>
      <c r="C5" s="86" t="s">
        <v>31</v>
      </c>
      <c r="D5" s="96" t="s">
        <v>8</v>
      </c>
      <c r="E5" s="97">
        <v>5000</v>
      </c>
      <c r="F5" s="61">
        <v>2.6</v>
      </c>
      <c r="G5">
        <f>PRODUCT(E5*F5)</f>
        <v>13000</v>
      </c>
      <c r="H5" s="69"/>
      <c r="I5" s="69"/>
    </row>
    <row r="6" spans="3:9" ht="15.75">
      <c r="C6" s="94" t="s">
        <v>32</v>
      </c>
      <c r="D6" s="81" t="s">
        <v>33</v>
      </c>
      <c r="E6" s="81">
        <v>10</v>
      </c>
      <c r="F6" s="62">
        <v>600</v>
      </c>
      <c r="G6">
        <f>PRODUCT(E6*F6)</f>
        <v>6000</v>
      </c>
      <c r="H6" s="69"/>
      <c r="I6" s="69"/>
    </row>
    <row r="7" spans="3:9" ht="15.75">
      <c r="C7" s="94" t="s">
        <v>34</v>
      </c>
      <c r="D7" s="81" t="s">
        <v>33</v>
      </c>
      <c r="E7" s="81">
        <v>10</v>
      </c>
      <c r="F7" s="62">
        <v>600</v>
      </c>
      <c r="G7">
        <f>PRODUCT(E7*F7)</f>
        <v>6000</v>
      </c>
      <c r="H7" s="69"/>
      <c r="I7" s="69"/>
    </row>
    <row r="8" spans="3:9" ht="15.75">
      <c r="C8" s="95" t="s">
        <v>37</v>
      </c>
      <c r="D8" s="64" t="s">
        <v>8</v>
      </c>
      <c r="E8" s="64">
        <v>200</v>
      </c>
      <c r="H8" s="69"/>
      <c r="I8" s="69"/>
    </row>
    <row r="9" spans="3:9" ht="16.5" thickBot="1">
      <c r="C9" s="95" t="s">
        <v>46</v>
      </c>
      <c r="D9" s="65" t="s">
        <v>8</v>
      </c>
      <c r="E9" s="65">
        <v>200</v>
      </c>
      <c r="H9" s="69"/>
      <c r="I9" s="69"/>
    </row>
    <row r="11" spans="3:5" ht="15.75" thickBot="1">
      <c r="C11" t="s">
        <v>42</v>
      </c>
      <c r="D11" s="80"/>
      <c r="E11" s="80"/>
    </row>
    <row r="12" spans="3:8" ht="15.75" thickBot="1">
      <c r="C12" t="s">
        <v>42</v>
      </c>
      <c r="D12" s="80"/>
      <c r="E12" s="71"/>
      <c r="F12" s="71"/>
      <c r="G12" s="71"/>
      <c r="H12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hidden="1" customWidth="1"/>
    <col min="9" max="10" width="0" style="0" hidden="1" customWidth="1"/>
  </cols>
  <sheetData>
    <row r="1" ht="15">
      <c r="E1" t="s">
        <v>64</v>
      </c>
    </row>
    <row r="2" spans="1:8" ht="15">
      <c r="A2" s="201" t="s">
        <v>54</v>
      </c>
      <c r="B2" s="204" t="s">
        <v>48</v>
      </c>
      <c r="C2" s="207" t="s">
        <v>57</v>
      </c>
      <c r="D2" s="236" t="s">
        <v>0</v>
      </c>
      <c r="E2" s="236" t="s">
        <v>1</v>
      </c>
      <c r="F2" s="210" t="s">
        <v>2</v>
      </c>
      <c r="G2" s="235" t="s">
        <v>38</v>
      </c>
      <c r="H2" s="235" t="s">
        <v>66</v>
      </c>
    </row>
    <row r="3" spans="1:8" ht="39.75" customHeight="1">
      <c r="A3" s="202"/>
      <c r="B3" s="206"/>
      <c r="C3" s="207"/>
      <c r="D3" s="236"/>
      <c r="E3" s="236"/>
      <c r="F3" s="210"/>
      <c r="G3" s="235"/>
      <c r="H3" s="235"/>
    </row>
    <row r="4" spans="3:10" ht="15.75">
      <c r="C4" s="104" t="s">
        <v>70</v>
      </c>
      <c r="D4" s="75">
        <v>205.5</v>
      </c>
      <c r="E4" s="75">
        <v>49.7</v>
      </c>
      <c r="F4" s="76">
        <v>8</v>
      </c>
      <c r="G4" s="69"/>
      <c r="H4" s="69"/>
      <c r="I4">
        <f>PRODUCT(D4*E4*F4)</f>
        <v>81706.8</v>
      </c>
      <c r="J4">
        <v>1.6</v>
      </c>
    </row>
    <row r="5" spans="3:10" ht="15.75">
      <c r="C5" s="104" t="s">
        <v>71</v>
      </c>
      <c r="D5" s="75">
        <v>59.5</v>
      </c>
      <c r="E5" s="75">
        <v>49.7</v>
      </c>
      <c r="F5" s="76">
        <v>8</v>
      </c>
      <c r="G5" s="77"/>
      <c r="H5" s="77"/>
      <c r="I5">
        <f>PRODUCT(D5*E5*F5)</f>
        <v>23657.2</v>
      </c>
      <c r="J5">
        <v>6.5</v>
      </c>
    </row>
    <row r="6" spans="3:10" ht="15.75">
      <c r="C6" s="104" t="s">
        <v>68</v>
      </c>
      <c r="D6" s="75">
        <v>87.8</v>
      </c>
      <c r="E6" s="75">
        <v>41.8</v>
      </c>
      <c r="F6" s="76">
        <v>4</v>
      </c>
      <c r="G6" s="77"/>
      <c r="H6" s="77"/>
      <c r="I6">
        <f>PRODUCT(D6*E6*F6)</f>
        <v>14680.159999999998</v>
      </c>
      <c r="J6">
        <v>5</v>
      </c>
    </row>
    <row r="7" spans="3:10" ht="15.75">
      <c r="C7" s="104" t="s">
        <v>69</v>
      </c>
      <c r="D7" s="75">
        <v>87.8</v>
      </c>
      <c r="E7" s="75">
        <v>49.2</v>
      </c>
      <c r="F7" s="76">
        <v>6</v>
      </c>
      <c r="G7" s="77"/>
      <c r="H7" s="77"/>
      <c r="I7">
        <f>PRODUCT(D7*E7*F7)</f>
        <v>25918.56</v>
      </c>
      <c r="J7">
        <v>3</v>
      </c>
    </row>
    <row r="8" spans="4:8" ht="15.75" customHeight="1" thickBot="1">
      <c r="D8" t="s">
        <v>43</v>
      </c>
      <c r="E8" s="72"/>
      <c r="F8" s="72"/>
      <c r="G8" s="72"/>
      <c r="H8" s="99"/>
    </row>
    <row r="9" spans="4:8" ht="15.75" thickBot="1">
      <c r="D9" t="s">
        <v>44</v>
      </c>
      <c r="E9" s="72"/>
      <c r="F9" s="72"/>
      <c r="G9" s="72"/>
      <c r="H9" s="98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="84" zoomScaleSheetLayoutView="84" zoomScalePageLayoutView="0" workbookViewId="0" topLeftCell="A1">
      <selection activeCell="H11" sqref="H11:J13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21.8515625" style="0" customWidth="1"/>
    <col min="4" max="5" width="0" style="0" hidden="1" customWidth="1"/>
    <col min="6" max="6" width="32.7109375" style="0" bestFit="1" customWidth="1"/>
    <col min="7" max="7" width="11.8515625" style="0" customWidth="1"/>
  </cols>
  <sheetData>
    <row r="2" ht="15">
      <c r="G2" t="s">
        <v>59</v>
      </c>
    </row>
    <row r="3" spans="1:7" ht="47.25">
      <c r="A3" s="84" t="s">
        <v>52</v>
      </c>
      <c r="B3" s="66" t="s">
        <v>53</v>
      </c>
      <c r="C3" s="66" t="s">
        <v>57</v>
      </c>
      <c r="D3" s="66" t="s">
        <v>6</v>
      </c>
      <c r="E3" s="63" t="s">
        <v>2</v>
      </c>
      <c r="F3" s="90" t="s">
        <v>50</v>
      </c>
      <c r="G3" s="91" t="s">
        <v>40</v>
      </c>
    </row>
    <row r="4" spans="1:8" ht="62.25" customHeight="1">
      <c r="A4" s="88"/>
      <c r="B4" s="89"/>
      <c r="C4" s="101" t="s">
        <v>72</v>
      </c>
      <c r="D4" s="85">
        <v>10000</v>
      </c>
      <c r="E4" s="85">
        <v>10000</v>
      </c>
      <c r="F4" s="85" t="s">
        <v>8</v>
      </c>
      <c r="G4" s="85">
        <v>1</v>
      </c>
      <c r="H4" s="107"/>
    </row>
    <row r="5" spans="1:7" ht="62.25" customHeight="1">
      <c r="A5" s="88"/>
      <c r="B5" s="105"/>
      <c r="C5" s="101" t="s">
        <v>73</v>
      </c>
      <c r="D5" s="85"/>
      <c r="E5" s="85"/>
      <c r="F5" s="85" t="s">
        <v>8</v>
      </c>
      <c r="G5" s="85">
        <v>1</v>
      </c>
    </row>
    <row r="6" spans="1:7" ht="62.25" customHeight="1">
      <c r="A6" s="88"/>
      <c r="B6" s="105"/>
      <c r="C6" s="101" t="s">
        <v>74</v>
      </c>
      <c r="D6" s="85"/>
      <c r="E6" s="85"/>
      <c r="F6" s="85" t="s">
        <v>8</v>
      </c>
      <c r="G6" s="85">
        <v>1</v>
      </c>
    </row>
    <row r="7" spans="6:7" ht="15.75" thickBot="1">
      <c r="F7" t="s">
        <v>42</v>
      </c>
      <c r="G7" s="70"/>
    </row>
    <row r="8" spans="6:7" ht="15.75" thickBot="1">
      <c r="F8" t="s">
        <v>42</v>
      </c>
      <c r="G8" s="71"/>
    </row>
    <row r="12" ht="15">
      <c r="H12" s="106"/>
    </row>
  </sheetData>
  <sheetProtection/>
  <printOptions/>
  <pageMargins left="0.7" right="0.7" top="0.75" bottom="0.75" header="0.3" footer="0.3"/>
  <pageSetup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="93" zoomScaleSheetLayoutView="93" zoomScalePageLayoutView="0" workbookViewId="0" topLeftCell="A1">
      <selection activeCell="C4" sqref="C4:F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hidden="1" customWidth="1"/>
  </cols>
  <sheetData>
    <row r="2" spans="1:7" ht="15" customHeight="1">
      <c r="A2" s="201" t="s">
        <v>54</v>
      </c>
      <c r="B2" s="204" t="s">
        <v>48</v>
      </c>
      <c r="C2" s="207" t="s">
        <v>57</v>
      </c>
      <c r="D2" s="236" t="s">
        <v>0</v>
      </c>
      <c r="E2" s="236" t="s">
        <v>1</v>
      </c>
      <c r="F2" s="210" t="s">
        <v>2</v>
      </c>
      <c r="G2" s="235" t="s">
        <v>38</v>
      </c>
    </row>
    <row r="3" spans="1:7" ht="15" customHeight="1">
      <c r="A3" s="203"/>
      <c r="B3" s="205"/>
      <c r="C3" s="207"/>
      <c r="D3" s="236"/>
      <c r="E3" s="236"/>
      <c r="F3" s="210"/>
      <c r="G3" s="235"/>
    </row>
    <row r="4" spans="1:7" ht="15" customHeight="1">
      <c r="A4" s="203"/>
      <c r="B4" s="205"/>
      <c r="C4" s="109"/>
      <c r="D4" s="110"/>
      <c r="E4" s="110"/>
      <c r="F4" s="111"/>
      <c r="G4" s="92">
        <v>2000</v>
      </c>
    </row>
    <row r="5" spans="1:7" ht="15.75">
      <c r="A5" s="202"/>
      <c r="B5" s="206"/>
      <c r="C5" s="109"/>
      <c r="D5" s="75"/>
      <c r="E5" s="75"/>
      <c r="F5" s="76"/>
      <c r="G5" s="69">
        <v>48000</v>
      </c>
    </row>
    <row r="6" spans="1:7" ht="15.75">
      <c r="A6" s="74"/>
      <c r="B6" s="108"/>
      <c r="C6" s="109"/>
      <c r="D6" s="75"/>
      <c r="E6" s="75"/>
      <c r="F6" s="76"/>
      <c r="G6" s="69">
        <v>1000</v>
      </c>
    </row>
    <row r="7" spans="1:7" ht="15.75">
      <c r="A7" s="74"/>
      <c r="B7" s="108"/>
      <c r="C7" s="109"/>
      <c r="D7" s="75"/>
      <c r="E7" s="75"/>
      <c r="F7" s="76"/>
      <c r="G7" s="69">
        <v>700</v>
      </c>
    </row>
    <row r="8" spans="1:7" ht="15.75">
      <c r="A8" s="74"/>
      <c r="B8" s="108"/>
      <c r="C8" s="112"/>
      <c r="D8" s="78"/>
      <c r="E8" s="78"/>
      <c r="F8" s="79"/>
      <c r="G8" s="80"/>
    </row>
    <row r="9" spans="3:6" ht="15">
      <c r="C9" t="s">
        <v>76</v>
      </c>
      <c r="D9" s="72"/>
      <c r="E9" s="72"/>
      <c r="F9" s="113">
        <v>60000</v>
      </c>
    </row>
    <row r="10" spans="3:6" ht="15">
      <c r="C10" t="s">
        <v>77</v>
      </c>
      <c r="D10" s="72"/>
      <c r="E10" s="72"/>
      <c r="F10" s="114">
        <v>72000</v>
      </c>
    </row>
  </sheetData>
  <sheetProtection/>
  <mergeCells count="7">
    <mergeCell ref="G2:G3"/>
    <mergeCell ref="B2:B5"/>
    <mergeCell ref="A2:A5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2" zoomScaleSheetLayoutView="112" zoomScalePageLayoutView="0" workbookViewId="0" topLeftCell="A1">
      <selection activeCell="D2" sqref="D2"/>
    </sheetView>
  </sheetViews>
  <sheetFormatPr defaultColWidth="9.140625" defaultRowHeight="15"/>
  <cols>
    <col min="1" max="1" width="12.8515625" style="0" customWidth="1"/>
    <col min="2" max="2" width="15.57421875" style="0" customWidth="1"/>
    <col min="3" max="3" width="41.8515625" style="0" customWidth="1"/>
    <col min="4" max="4" width="10.00390625" style="0" customWidth="1"/>
    <col min="5" max="5" width="11.57421875" style="0" bestFit="1" customWidth="1"/>
  </cols>
  <sheetData>
    <row r="1" ht="15">
      <c r="D1" t="s">
        <v>82</v>
      </c>
    </row>
    <row r="2" spans="1:5" ht="47.25">
      <c r="A2" s="84" t="s">
        <v>52</v>
      </c>
      <c r="B2" s="66" t="s">
        <v>53</v>
      </c>
      <c r="C2" s="66" t="s">
        <v>57</v>
      </c>
      <c r="D2" s="66" t="s">
        <v>50</v>
      </c>
      <c r="E2" s="68" t="s">
        <v>40</v>
      </c>
    </row>
    <row r="3" spans="1:5" ht="30">
      <c r="A3" s="116"/>
      <c r="B3" s="117"/>
      <c r="C3" s="120" t="s">
        <v>81</v>
      </c>
      <c r="D3" s="121" t="s">
        <v>8</v>
      </c>
      <c r="E3" s="121">
        <v>1</v>
      </c>
    </row>
    <row r="4" spans="1:5" ht="30">
      <c r="A4" s="80"/>
      <c r="B4" s="118"/>
      <c r="C4" s="120" t="s">
        <v>80</v>
      </c>
      <c r="D4" s="121" t="s">
        <v>8</v>
      </c>
      <c r="E4" s="121">
        <v>1</v>
      </c>
    </row>
    <row r="5" spans="1:5" ht="15">
      <c r="A5" s="80"/>
      <c r="B5" s="118"/>
      <c r="C5" s="120" t="s">
        <v>74</v>
      </c>
      <c r="D5" s="121" t="s">
        <v>8</v>
      </c>
      <c r="E5" s="121">
        <v>1</v>
      </c>
    </row>
    <row r="6" spans="3:5" ht="15">
      <c r="C6" t="s">
        <v>42</v>
      </c>
      <c r="E6" s="122">
        <v>10000</v>
      </c>
    </row>
    <row r="7" spans="3:5" ht="15">
      <c r="C7" t="s">
        <v>42</v>
      </c>
      <c r="E7" s="123">
        <v>12000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BreakPreview" zoomScaleSheetLayoutView="100" zoomScalePageLayoutView="0" workbookViewId="0" topLeftCell="A1">
      <selection activeCell="A1" sqref="A1:E8"/>
    </sheetView>
  </sheetViews>
  <sheetFormatPr defaultColWidth="9.140625" defaultRowHeight="15"/>
  <cols>
    <col min="1" max="1" width="18.7109375" style="0" bestFit="1" customWidth="1"/>
    <col min="2" max="2" width="56.00390625" style="0" bestFit="1" customWidth="1"/>
    <col min="3" max="3" width="11.8515625" style="14" customWidth="1"/>
    <col min="4" max="4" width="10.421875" style="0" customWidth="1"/>
    <col min="5" max="5" width="17.421875" style="14" customWidth="1"/>
  </cols>
  <sheetData>
    <row r="1" spans="1:4" ht="15.75" thickBot="1">
      <c r="A1" t="s">
        <v>28</v>
      </c>
      <c r="D1" t="s">
        <v>27</v>
      </c>
    </row>
    <row r="2" spans="1:5" s="8" customFormat="1" ht="45.75" thickBot="1">
      <c r="A2" s="5" t="s">
        <v>4</v>
      </c>
      <c r="B2" s="5" t="s">
        <v>5</v>
      </c>
      <c r="C2" s="30" t="s">
        <v>6</v>
      </c>
      <c r="D2" s="5" t="s">
        <v>2</v>
      </c>
      <c r="E2" s="34" t="s">
        <v>30</v>
      </c>
    </row>
    <row r="3" spans="1:5" s="8" customFormat="1" ht="16.5" thickBot="1">
      <c r="A3" s="12"/>
      <c r="B3" s="53" t="s">
        <v>21</v>
      </c>
      <c r="C3" s="54" t="s">
        <v>8</v>
      </c>
      <c r="D3" s="54">
        <v>6</v>
      </c>
      <c r="E3" s="29">
        <v>2100</v>
      </c>
    </row>
    <row r="4" spans="2:5" s="8" customFormat="1" ht="16.5" thickBot="1">
      <c r="B4" s="55" t="s">
        <v>22</v>
      </c>
      <c r="C4" s="56" t="s">
        <v>8</v>
      </c>
      <c r="D4" s="57">
        <v>8</v>
      </c>
      <c r="E4" s="29">
        <v>2200</v>
      </c>
    </row>
    <row r="5" spans="2:5" s="8" customFormat="1" ht="16.5" thickBot="1">
      <c r="B5" s="53" t="s">
        <v>10</v>
      </c>
      <c r="C5" s="54" t="s">
        <v>9</v>
      </c>
      <c r="D5" s="54">
        <v>10</v>
      </c>
      <c r="E5" s="29">
        <v>3800</v>
      </c>
    </row>
    <row r="6" spans="2:5" s="8" customFormat="1" ht="16.5" thickBot="1">
      <c r="B6" s="58" t="s">
        <v>11</v>
      </c>
      <c r="C6" s="56" t="s">
        <v>8</v>
      </c>
      <c r="D6" s="57">
        <v>31</v>
      </c>
      <c r="E6" s="29">
        <v>3750</v>
      </c>
    </row>
    <row r="7" spans="2:5" s="8" customFormat="1" ht="17.25" thickBot="1" thickTop="1">
      <c r="B7" s="59" t="s">
        <v>23</v>
      </c>
      <c r="C7" s="54" t="s">
        <v>8</v>
      </c>
      <c r="D7" s="54">
        <v>500</v>
      </c>
      <c r="E7" s="29">
        <v>950</v>
      </c>
    </row>
    <row r="8" spans="2:5" s="8" customFormat="1" ht="16.5" thickBot="1">
      <c r="B8" s="52" t="s">
        <v>24</v>
      </c>
      <c r="C8" s="31" t="s">
        <v>8</v>
      </c>
      <c r="D8" s="11">
        <v>500</v>
      </c>
      <c r="E8" s="29">
        <v>950</v>
      </c>
    </row>
    <row r="9" spans="1:4" ht="15.75">
      <c r="A9" s="1"/>
      <c r="B9" s="1"/>
      <c r="C9" s="32"/>
      <c r="D9" s="1"/>
    </row>
    <row r="10" spans="1:4" ht="15.75">
      <c r="A10" s="1"/>
      <c r="B10" s="1"/>
      <c r="C10" s="32"/>
      <c r="D10" s="1"/>
    </row>
    <row r="11" spans="1:4" ht="15.75">
      <c r="A11" s="1"/>
      <c r="B11" s="1"/>
      <c r="C11" s="32"/>
      <c r="D11" s="1"/>
    </row>
    <row r="12" spans="1:4" ht="15.75">
      <c r="A12" s="1"/>
      <c r="B12" s="1"/>
      <c r="C12" s="32"/>
      <c r="D12" s="1"/>
    </row>
    <row r="13" spans="1:4" ht="15.75">
      <c r="A13" s="1"/>
      <c r="B13" s="1"/>
      <c r="C13" s="32"/>
      <c r="D13" s="1"/>
    </row>
    <row r="14" spans="1:4" ht="15.75">
      <c r="A14" s="1"/>
      <c r="B14" s="1"/>
      <c r="C14" s="32"/>
      <c r="D14" s="1"/>
    </row>
    <row r="15" spans="1:4" ht="15.75">
      <c r="A15" s="1"/>
      <c r="B15" s="1"/>
      <c r="C15" s="32"/>
      <c r="D15" s="1"/>
    </row>
    <row r="16" spans="1:4" ht="15.75">
      <c r="A16" s="1"/>
      <c r="B16" s="1"/>
      <c r="C16" s="32"/>
      <c r="D16" s="1"/>
    </row>
    <row r="17" spans="1:4" ht="15.75">
      <c r="A17" s="1"/>
      <c r="B17" s="1"/>
      <c r="C17" s="32"/>
      <c r="D17" s="1"/>
    </row>
    <row r="18" spans="1:4" ht="15.75">
      <c r="A18" s="1"/>
      <c r="B18" s="1"/>
      <c r="C18" s="32"/>
      <c r="D18" s="1"/>
    </row>
    <row r="19" spans="1:4" ht="15.75">
      <c r="A19" s="1"/>
      <c r="B19" s="1"/>
      <c r="C19" s="32"/>
      <c r="D19" s="1"/>
    </row>
    <row r="20" spans="1:4" ht="15.75">
      <c r="A20" s="1"/>
      <c r="B20" s="1"/>
      <c r="C20" s="32"/>
      <c r="D20" s="1"/>
    </row>
    <row r="21" spans="1:4" ht="15.75">
      <c r="A21" s="1"/>
      <c r="B21" s="1"/>
      <c r="C21" s="32"/>
      <c r="D21" s="1"/>
    </row>
    <row r="22" spans="1:4" ht="15.75">
      <c r="A22" s="1"/>
      <c r="B22" s="1"/>
      <c r="C22" s="32"/>
      <c r="D22" s="1"/>
    </row>
    <row r="23" spans="1:4" ht="15.75">
      <c r="A23" s="1"/>
      <c r="B23" s="1"/>
      <c r="C23" s="32"/>
      <c r="D23" s="1"/>
    </row>
    <row r="24" spans="1:4" ht="15.75">
      <c r="A24" s="1"/>
      <c r="B24" s="1"/>
      <c r="C24" s="32"/>
      <c r="D24" s="1"/>
    </row>
    <row r="25" spans="1:4" ht="15.75">
      <c r="A25" s="1"/>
      <c r="B25" s="1"/>
      <c r="C25" s="32"/>
      <c r="D25" s="1"/>
    </row>
    <row r="26" spans="1:4" ht="15.75">
      <c r="A26" s="1"/>
      <c r="B26" s="1"/>
      <c r="C26" s="32"/>
      <c r="D26" s="1"/>
    </row>
    <row r="27" spans="1:4" ht="15.75">
      <c r="A27" s="1"/>
      <c r="B27" s="1"/>
      <c r="C27" s="32"/>
      <c r="D27" s="1"/>
    </row>
    <row r="28" spans="1:4" ht="15.75">
      <c r="A28" s="1"/>
      <c r="B28" s="1"/>
      <c r="C28" s="32"/>
      <c r="D28" s="1"/>
    </row>
    <row r="29" spans="1:4" ht="15.75">
      <c r="A29" s="1"/>
      <c r="B29" s="1"/>
      <c r="C29" s="32"/>
      <c r="D29" s="1"/>
    </row>
    <row r="30" spans="1:4" ht="15.75">
      <c r="A30" s="1"/>
      <c r="B30" s="1"/>
      <c r="C30" s="32"/>
      <c r="D30" s="1"/>
    </row>
    <row r="31" spans="1:4" ht="15.75">
      <c r="A31" s="1"/>
      <c r="B31" s="1"/>
      <c r="C31" s="32"/>
      <c r="D31" s="1"/>
    </row>
    <row r="32" spans="1:4" ht="15.75">
      <c r="A32" s="1"/>
      <c r="B32" s="1"/>
      <c r="C32" s="32"/>
      <c r="D32" s="1"/>
    </row>
    <row r="33" spans="1:4" ht="15.75">
      <c r="A33" s="1"/>
      <c r="B33" s="1"/>
      <c r="C33" s="32"/>
      <c r="D33" s="1"/>
    </row>
    <row r="34" spans="1:4" ht="15.75">
      <c r="A34" s="1"/>
      <c r="B34" s="1"/>
      <c r="C34" s="32"/>
      <c r="D34" s="1"/>
    </row>
    <row r="35" spans="1:4" ht="15.75">
      <c r="A35" s="1"/>
      <c r="B35" s="1"/>
      <c r="C35" s="32"/>
      <c r="D35" s="1"/>
    </row>
    <row r="36" spans="1:4" ht="15.75">
      <c r="A36" s="1"/>
      <c r="B36" s="1"/>
      <c r="C36" s="32"/>
      <c r="D36" s="1"/>
    </row>
    <row r="37" spans="1:4" ht="15.75">
      <c r="A37" s="1"/>
      <c r="B37" s="1"/>
      <c r="C37" s="32"/>
      <c r="D37" s="1"/>
    </row>
    <row r="38" spans="1:4" ht="15.75">
      <c r="A38" s="1"/>
      <c r="B38" s="1"/>
      <c r="C38" s="32"/>
      <c r="D38" s="1"/>
    </row>
    <row r="39" spans="1:4" ht="15">
      <c r="A39" s="2"/>
      <c r="B39" s="2"/>
      <c r="C39" s="33"/>
      <c r="D39" s="2"/>
    </row>
    <row r="40" spans="1:4" ht="15">
      <c r="A40" s="2"/>
      <c r="B40" s="2"/>
      <c r="C40" s="33"/>
      <c r="D40" s="2"/>
    </row>
    <row r="41" spans="1:4" ht="15">
      <c r="A41" s="2"/>
      <c r="B41" s="2"/>
      <c r="C41" s="33"/>
      <c r="D41" s="2"/>
    </row>
    <row r="42" spans="1:4" ht="15">
      <c r="A42" s="2"/>
      <c r="B42" s="2"/>
      <c r="C42" s="33"/>
      <c r="D42" s="2"/>
    </row>
    <row r="43" spans="1:4" ht="15">
      <c r="A43" s="2"/>
      <c r="B43" s="2"/>
      <c r="C43" s="33"/>
      <c r="D43" s="2"/>
    </row>
    <row r="44" spans="1:4" ht="15">
      <c r="A44" s="2"/>
      <c r="B44" s="2"/>
      <c r="C44" s="33"/>
      <c r="D44" s="2"/>
    </row>
    <row r="45" spans="1:4" ht="15">
      <c r="A45" s="2"/>
      <c r="B45" s="2"/>
      <c r="C45" s="33"/>
      <c r="D45" s="2"/>
    </row>
    <row r="46" spans="1:4" ht="15">
      <c r="A46" s="2"/>
      <c r="B46" s="2"/>
      <c r="C46" s="33"/>
      <c r="D46" s="2"/>
    </row>
    <row r="47" spans="1:4" ht="15">
      <c r="A47" s="2"/>
      <c r="B47" s="2"/>
      <c r="C47" s="33"/>
      <c r="D47" s="2"/>
    </row>
    <row r="48" spans="1:4" ht="15">
      <c r="A48" s="2"/>
      <c r="B48" s="2"/>
      <c r="C48" s="33"/>
      <c r="D48" s="2"/>
    </row>
    <row r="49" spans="1:4" ht="15">
      <c r="A49" s="2"/>
      <c r="B49" s="2"/>
      <c r="C49" s="33"/>
      <c r="D49" s="2"/>
    </row>
    <row r="50" spans="1:4" ht="15">
      <c r="A50" s="2"/>
      <c r="B50" s="2"/>
      <c r="C50" s="33"/>
      <c r="D50" s="2"/>
    </row>
    <row r="51" spans="1:4" ht="15">
      <c r="A51" s="2"/>
      <c r="B51" s="2"/>
      <c r="C51" s="33"/>
      <c r="D51" s="2"/>
    </row>
    <row r="52" spans="1:4" ht="15">
      <c r="A52" s="2"/>
      <c r="B52" s="2"/>
      <c r="C52" s="33"/>
      <c r="D52" s="2"/>
    </row>
    <row r="53" spans="1:4" ht="15">
      <c r="A53" s="2"/>
      <c r="B53" s="2"/>
      <c r="C53" s="33"/>
      <c r="D53" s="2"/>
    </row>
    <row r="54" spans="1:4" ht="15">
      <c r="A54" s="2"/>
      <c r="B54" s="2"/>
      <c r="C54" s="33"/>
      <c r="D54" s="2"/>
    </row>
    <row r="55" spans="1:4" ht="15">
      <c r="A55" s="2"/>
      <c r="B55" s="2"/>
      <c r="C55" s="33"/>
      <c r="D55" s="2"/>
    </row>
    <row r="56" spans="1:4" ht="15">
      <c r="A56" s="2"/>
      <c r="B56" s="2"/>
      <c r="C56" s="33"/>
      <c r="D56" s="2"/>
    </row>
    <row r="57" spans="1:4" ht="15">
      <c r="A57" s="2"/>
      <c r="B57" s="2"/>
      <c r="C57" s="33"/>
      <c r="D57" s="2"/>
    </row>
    <row r="58" spans="1:4" ht="15">
      <c r="A58" s="2"/>
      <c r="B58" s="2"/>
      <c r="C58" s="33"/>
      <c r="D58" s="2"/>
    </row>
    <row r="59" spans="1:4" ht="15">
      <c r="A59" s="2"/>
      <c r="B59" s="2"/>
      <c r="C59" s="33"/>
      <c r="D59" s="2"/>
    </row>
    <row r="60" spans="1:4" ht="15">
      <c r="A60" s="2"/>
      <c r="B60" s="2"/>
      <c r="C60" s="33"/>
      <c r="D60" s="2"/>
    </row>
    <row r="61" spans="1:4" ht="15">
      <c r="A61" s="2"/>
      <c r="B61" s="2"/>
      <c r="C61" s="33"/>
      <c r="D61" s="2"/>
    </row>
    <row r="62" spans="1:4" ht="15">
      <c r="A62" s="2"/>
      <c r="B62" s="2"/>
      <c r="C62" s="33"/>
      <c r="D62" s="2"/>
    </row>
    <row r="63" spans="1:4" ht="15">
      <c r="A63" s="2"/>
      <c r="B63" s="2"/>
      <c r="C63" s="33"/>
      <c r="D63" s="2"/>
    </row>
    <row r="64" spans="1:4" ht="15">
      <c r="A64" s="2"/>
      <c r="B64" s="2"/>
      <c r="C64" s="33"/>
      <c r="D64" s="2"/>
    </row>
    <row r="65" spans="1:4" ht="15">
      <c r="A65" s="2"/>
      <c r="B65" s="2"/>
      <c r="C65" s="33"/>
      <c r="D65" s="2"/>
    </row>
    <row r="66" spans="1:4" ht="15">
      <c r="A66" s="2"/>
      <c r="B66" s="2"/>
      <c r="C66" s="33"/>
      <c r="D66" s="2"/>
    </row>
    <row r="67" spans="1:4" ht="15">
      <c r="A67" s="2"/>
      <c r="B67" s="2"/>
      <c r="C67" s="33"/>
      <c r="D67" s="2"/>
    </row>
    <row r="68" spans="1:4" ht="15">
      <c r="A68" s="2"/>
      <c r="B68" s="2"/>
      <c r="C68" s="33"/>
      <c r="D68" s="2"/>
    </row>
    <row r="69" spans="1:4" ht="15">
      <c r="A69" s="2"/>
      <c r="B69" s="2"/>
      <c r="C69" s="33"/>
      <c r="D69" s="2"/>
    </row>
    <row r="70" spans="1:4" ht="15">
      <c r="A70" s="2"/>
      <c r="B70" s="2"/>
      <c r="C70" s="33"/>
      <c r="D70" s="2"/>
    </row>
    <row r="71" spans="1:4" ht="15">
      <c r="A71" s="2"/>
      <c r="B71" s="2"/>
      <c r="C71" s="33"/>
      <c r="D71" s="2"/>
    </row>
    <row r="72" spans="1:4" ht="15">
      <c r="A72" s="2"/>
      <c r="B72" s="2"/>
      <c r="C72" s="33"/>
      <c r="D72" s="2"/>
    </row>
    <row r="73" spans="1:4" ht="15">
      <c r="A73" s="2"/>
      <c r="B73" s="2"/>
      <c r="C73" s="33"/>
      <c r="D73" s="2"/>
    </row>
    <row r="74" spans="1:4" ht="15">
      <c r="A74" s="2"/>
      <c r="B74" s="2"/>
      <c r="C74" s="33"/>
      <c r="D74" s="2"/>
    </row>
    <row r="75" spans="1:4" ht="15">
      <c r="A75" s="2"/>
      <c r="B75" s="2"/>
      <c r="C75" s="33"/>
      <c r="D75" s="2"/>
    </row>
    <row r="76" spans="1:4" ht="15">
      <c r="A76" s="2"/>
      <c r="B76" s="2"/>
      <c r="C76" s="33"/>
      <c r="D76" s="2"/>
    </row>
    <row r="77" spans="1:4" ht="15">
      <c r="A77" s="2"/>
      <c r="B77" s="2"/>
      <c r="C77" s="33"/>
      <c r="D77" s="2"/>
    </row>
    <row r="78" spans="1:4" ht="15">
      <c r="A78" s="2"/>
      <c r="B78" s="2"/>
      <c r="C78" s="33"/>
      <c r="D78" s="2"/>
    </row>
    <row r="79" spans="1:4" ht="15">
      <c r="A79" s="2"/>
      <c r="B79" s="2"/>
      <c r="C79" s="33"/>
      <c r="D79" s="2"/>
    </row>
    <row r="80" spans="1:4" ht="15">
      <c r="A80" s="2"/>
      <c r="B80" s="2"/>
      <c r="C80" s="33"/>
      <c r="D80" s="2"/>
    </row>
    <row r="81" spans="1:4" ht="15">
      <c r="A81" s="2"/>
      <c r="B81" s="2"/>
      <c r="C81" s="33"/>
      <c r="D81" s="2"/>
    </row>
    <row r="82" spans="1:4" ht="15">
      <c r="A82" s="2"/>
      <c r="B82" s="2"/>
      <c r="C82" s="33"/>
      <c r="D82" s="2"/>
    </row>
    <row r="83" spans="1:4" ht="15">
      <c r="A83" s="2"/>
      <c r="B83" s="2"/>
      <c r="C83" s="33"/>
      <c r="D83" s="2"/>
    </row>
    <row r="84" spans="1:4" ht="15">
      <c r="A84" s="2"/>
      <c r="B84" s="2"/>
      <c r="C84" s="33"/>
      <c r="D84" s="2"/>
    </row>
    <row r="85" spans="1:4" ht="15">
      <c r="A85" s="2"/>
      <c r="B85" s="2"/>
      <c r="C85" s="33"/>
      <c r="D85" s="2"/>
    </row>
    <row r="86" spans="1:4" ht="15">
      <c r="A86" s="2"/>
      <c r="B86" s="2"/>
      <c r="C86" s="33"/>
      <c r="D86" s="2"/>
    </row>
    <row r="87" spans="1:4" ht="15">
      <c r="A87" s="2"/>
      <c r="B87" s="2"/>
      <c r="C87" s="33"/>
      <c r="D87" s="2"/>
    </row>
    <row r="88" spans="1:4" ht="15">
      <c r="A88" s="2"/>
      <c r="B88" s="2"/>
      <c r="C88" s="33"/>
      <c r="D88" s="2"/>
    </row>
    <row r="89" spans="1:4" ht="15">
      <c r="A89" s="2"/>
      <c r="B89" s="2"/>
      <c r="C89" s="33"/>
      <c r="D89" s="2"/>
    </row>
    <row r="90" spans="1:4" ht="15">
      <c r="A90" s="2"/>
      <c r="B90" s="2"/>
      <c r="C90" s="33"/>
      <c r="D90" s="2"/>
    </row>
    <row r="91" spans="1:4" ht="15">
      <c r="A91" s="2"/>
      <c r="B91" s="2"/>
      <c r="C91" s="33"/>
      <c r="D91" s="2"/>
    </row>
    <row r="92" spans="1:4" ht="15">
      <c r="A92" s="2"/>
      <c r="B92" s="2"/>
      <c r="C92" s="33"/>
      <c r="D92" s="2"/>
    </row>
    <row r="93" spans="1:4" ht="15">
      <c r="A93" s="2"/>
      <c r="B93" s="2"/>
      <c r="C93" s="33"/>
      <c r="D93" s="2"/>
    </row>
    <row r="94" spans="1:4" ht="15">
      <c r="A94" s="2"/>
      <c r="B94" s="2"/>
      <c r="C94" s="33"/>
      <c r="D94" s="2"/>
    </row>
    <row r="95" spans="1:4" ht="15">
      <c r="A95" s="2"/>
      <c r="B95" s="2"/>
      <c r="C95" s="33"/>
      <c r="D95" s="2"/>
    </row>
    <row r="96" spans="1:4" ht="15">
      <c r="A96" s="2"/>
      <c r="B96" s="2"/>
      <c r="C96" s="33"/>
      <c r="D96" s="2"/>
    </row>
    <row r="97" spans="1:4" ht="15">
      <c r="A97" s="2"/>
      <c r="B97" s="2"/>
      <c r="C97" s="33"/>
      <c r="D97" s="2"/>
    </row>
    <row r="98" spans="1:4" ht="15">
      <c r="A98" s="2"/>
      <c r="B98" s="2"/>
      <c r="C98" s="33"/>
      <c r="D98" s="2"/>
    </row>
    <row r="99" spans="1:4" ht="15">
      <c r="A99" s="2"/>
      <c r="B99" s="2"/>
      <c r="C99" s="33"/>
      <c r="D99" s="2"/>
    </row>
    <row r="100" spans="1:4" ht="15">
      <c r="A100" s="2"/>
      <c r="B100" s="2"/>
      <c r="C100" s="33"/>
      <c r="D100" s="2"/>
    </row>
    <row r="101" spans="1:4" ht="15">
      <c r="A101" s="2"/>
      <c r="B101" s="2"/>
      <c r="C101" s="33"/>
      <c r="D101" s="2"/>
    </row>
    <row r="102" spans="1:4" ht="15">
      <c r="A102" s="2"/>
      <c r="B102" s="2"/>
      <c r="C102" s="33"/>
      <c r="D102" s="2"/>
    </row>
    <row r="103" spans="1:4" ht="15">
      <c r="A103" s="2"/>
      <c r="B103" s="2"/>
      <c r="C103" s="33"/>
      <c r="D103" s="2"/>
    </row>
    <row r="104" spans="1:4" ht="15">
      <c r="A104" s="2"/>
      <c r="B104" s="2"/>
      <c r="C104" s="33"/>
      <c r="D104" s="2"/>
    </row>
    <row r="105" spans="1:4" ht="15">
      <c r="A105" s="2"/>
      <c r="B105" s="2"/>
      <c r="C105" s="33"/>
      <c r="D105" s="2"/>
    </row>
    <row r="106" spans="1:4" ht="15">
      <c r="A106" s="2"/>
      <c r="B106" s="2"/>
      <c r="C106" s="33"/>
      <c r="D106" s="2"/>
    </row>
    <row r="107" spans="1:4" ht="15">
      <c r="A107" s="2"/>
      <c r="B107" s="2"/>
      <c r="C107" s="33"/>
      <c r="D107" s="2"/>
    </row>
    <row r="108" spans="1:4" ht="15">
      <c r="A108" s="2"/>
      <c r="B108" s="2"/>
      <c r="C108" s="33"/>
      <c r="D108" s="2"/>
    </row>
    <row r="109" spans="1:4" ht="15">
      <c r="A109" s="2"/>
      <c r="B109" s="2"/>
      <c r="C109" s="33"/>
      <c r="D109" s="2"/>
    </row>
    <row r="110" spans="1:4" ht="15">
      <c r="A110" s="2"/>
      <c r="B110" s="2"/>
      <c r="C110" s="33"/>
      <c r="D110" s="2"/>
    </row>
    <row r="111" spans="1:4" ht="15">
      <c r="A111" s="2"/>
      <c r="B111" s="2"/>
      <c r="C111" s="33"/>
      <c r="D111" s="2"/>
    </row>
    <row r="112" spans="1:4" ht="15">
      <c r="A112" s="2"/>
      <c r="B112" s="2"/>
      <c r="C112" s="33"/>
      <c r="D112" s="2"/>
    </row>
    <row r="113" spans="1:4" ht="15">
      <c r="A113" s="2"/>
      <c r="B113" s="2"/>
      <c r="C113" s="33"/>
      <c r="D113" s="2"/>
    </row>
    <row r="114" spans="1:4" ht="15">
      <c r="A114" s="2"/>
      <c r="B114" s="2"/>
      <c r="C114" s="33"/>
      <c r="D114" s="2"/>
    </row>
    <row r="115" spans="1:4" ht="15">
      <c r="A115" s="2"/>
      <c r="B115" s="2"/>
      <c r="C115" s="33"/>
      <c r="D115" s="2"/>
    </row>
    <row r="116" spans="1:4" ht="15">
      <c r="A116" s="2"/>
      <c r="B116" s="2"/>
      <c r="C116" s="33"/>
      <c r="D116" s="2"/>
    </row>
    <row r="117" spans="1:4" ht="15">
      <c r="A117" s="2"/>
      <c r="B117" s="2"/>
      <c r="C117" s="33"/>
      <c r="D117" s="2"/>
    </row>
    <row r="118" spans="1:4" ht="15">
      <c r="A118" s="2"/>
      <c r="B118" s="2"/>
      <c r="C118" s="33"/>
      <c r="D118" s="2"/>
    </row>
    <row r="119" spans="1:4" ht="15">
      <c r="A119" s="2"/>
      <c r="B119" s="2"/>
      <c r="C119" s="33"/>
      <c r="D119" s="2"/>
    </row>
    <row r="120" spans="1:4" ht="15">
      <c r="A120" s="2"/>
      <c r="B120" s="2"/>
      <c r="C120" s="33"/>
      <c r="D120" s="2"/>
    </row>
    <row r="121" spans="1:4" ht="15">
      <c r="A121" s="2"/>
      <c r="B121" s="2"/>
      <c r="C121" s="33"/>
      <c r="D121" s="2"/>
    </row>
    <row r="122" spans="1:4" ht="15">
      <c r="A122" s="2"/>
      <c r="B122" s="2"/>
      <c r="C122" s="33"/>
      <c r="D122" s="2"/>
    </row>
    <row r="123" spans="1:4" ht="15">
      <c r="A123" s="2"/>
      <c r="B123" s="2"/>
      <c r="C123" s="33"/>
      <c r="D123" s="2"/>
    </row>
    <row r="124" spans="1:4" ht="15">
      <c r="A124" s="2"/>
      <c r="B124" s="2"/>
      <c r="C124" s="33"/>
      <c r="D124" s="2"/>
    </row>
    <row r="125" spans="1:4" ht="15">
      <c r="A125" s="2"/>
      <c r="B125" s="2"/>
      <c r="C125" s="33"/>
      <c r="D125" s="2"/>
    </row>
    <row r="126" spans="1:4" ht="15">
      <c r="A126" s="2"/>
      <c r="B126" s="2"/>
      <c r="C126" s="33"/>
      <c r="D126" s="2"/>
    </row>
    <row r="127" spans="1:4" ht="15">
      <c r="A127" s="2"/>
      <c r="B127" s="2"/>
      <c r="C127" s="33"/>
      <c r="D127" s="2"/>
    </row>
    <row r="128" spans="1:4" ht="15">
      <c r="A128" s="2"/>
      <c r="B128" s="2"/>
      <c r="C128" s="33"/>
      <c r="D128" s="2"/>
    </row>
    <row r="129" spans="1:4" ht="15">
      <c r="A129" s="2"/>
      <c r="B129" s="2"/>
      <c r="C129" s="33"/>
      <c r="D129" s="2"/>
    </row>
    <row r="130" spans="1:4" ht="15">
      <c r="A130" s="2"/>
      <c r="B130" s="2"/>
      <c r="C130" s="33"/>
      <c r="D130" s="2"/>
    </row>
    <row r="131" spans="1:4" ht="15">
      <c r="A131" s="2"/>
      <c r="B131" s="2"/>
      <c r="C131" s="33"/>
      <c r="D131" s="2"/>
    </row>
    <row r="132" spans="1:4" ht="15">
      <c r="A132" s="2"/>
      <c r="B132" s="2"/>
      <c r="C132" s="33"/>
      <c r="D132" s="2"/>
    </row>
    <row r="133" spans="1:4" ht="15">
      <c r="A133" s="2"/>
      <c r="B133" s="2"/>
      <c r="C133" s="33"/>
      <c r="D133" s="2"/>
    </row>
    <row r="134" spans="1:4" ht="15">
      <c r="A134" s="2"/>
      <c r="B134" s="2"/>
      <c r="C134" s="33"/>
      <c r="D134" s="2"/>
    </row>
    <row r="135" spans="1:4" ht="15">
      <c r="A135" s="2"/>
      <c r="B135" s="2"/>
      <c r="C135" s="33"/>
      <c r="D135" s="2"/>
    </row>
    <row r="136" spans="1:4" ht="15">
      <c r="A136" s="2"/>
      <c r="B136" s="2"/>
      <c r="C136" s="33"/>
      <c r="D136" s="2"/>
    </row>
    <row r="137" spans="1:4" ht="15">
      <c r="A137" s="2"/>
      <c r="B137" s="2"/>
      <c r="C137" s="33"/>
      <c r="D137" s="2"/>
    </row>
    <row r="138" spans="1:4" ht="15">
      <c r="A138" s="2"/>
      <c r="B138" s="2"/>
      <c r="C138" s="33"/>
      <c r="D1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9.28125" style="0" customWidth="1"/>
    <col min="4" max="4" width="13.421875" style="0" customWidth="1"/>
    <col min="5" max="5" width="12.8515625" style="0" customWidth="1"/>
    <col min="6" max="6" width="10.8515625" style="0" customWidth="1"/>
    <col min="7" max="7" width="12.28125" style="0" bestFit="1" customWidth="1"/>
    <col min="8" max="8" width="0" style="0" hidden="1" customWidth="1"/>
  </cols>
  <sheetData>
    <row r="1" ht="15.75">
      <c r="D1" s="125" t="s">
        <v>90</v>
      </c>
    </row>
    <row r="2" spans="1:8" ht="42" customHeight="1">
      <c r="A2" s="201" t="s">
        <v>54</v>
      </c>
      <c r="B2" s="204" t="s">
        <v>48</v>
      </c>
      <c r="C2" s="207" t="s">
        <v>57</v>
      </c>
      <c r="D2" s="208" t="s">
        <v>91</v>
      </c>
      <c r="E2" s="208" t="s">
        <v>92</v>
      </c>
      <c r="F2" s="210" t="s">
        <v>2</v>
      </c>
      <c r="G2" s="200" t="s">
        <v>38</v>
      </c>
      <c r="H2" s="201" t="s">
        <v>39</v>
      </c>
    </row>
    <row r="3" spans="1:8" ht="15">
      <c r="A3" s="203"/>
      <c r="B3" s="205"/>
      <c r="C3" s="207"/>
      <c r="D3" s="209"/>
      <c r="E3" s="209"/>
      <c r="F3" s="210"/>
      <c r="G3" s="200"/>
      <c r="H3" s="202"/>
    </row>
    <row r="4" spans="1:8" ht="15.75">
      <c r="A4" s="203"/>
      <c r="B4" s="205"/>
      <c r="C4" s="109" t="s">
        <v>93</v>
      </c>
      <c r="D4" s="126">
        <v>1.5</v>
      </c>
      <c r="E4" s="126">
        <v>0.7</v>
      </c>
      <c r="F4" s="111">
        <v>1</v>
      </c>
      <c r="G4" s="127"/>
      <c r="H4" s="131"/>
    </row>
    <row r="5" spans="1:8" ht="31.5">
      <c r="A5" s="202"/>
      <c r="B5" s="206"/>
      <c r="C5" s="132" t="s">
        <v>97</v>
      </c>
      <c r="D5" s="126">
        <v>1.198</v>
      </c>
      <c r="E5" s="126">
        <v>0.447</v>
      </c>
      <c r="F5" s="76">
        <v>2</v>
      </c>
      <c r="G5" s="127"/>
      <c r="H5" s="131"/>
    </row>
    <row r="6" spans="3:7" ht="15.75">
      <c r="C6" s="129" t="s">
        <v>94</v>
      </c>
      <c r="D6" s="126">
        <v>0.864</v>
      </c>
      <c r="E6" s="126">
        <v>0.54</v>
      </c>
      <c r="F6" s="76">
        <v>3</v>
      </c>
      <c r="G6" s="124"/>
    </row>
    <row r="7" spans="3:7" ht="31.5">
      <c r="C7" s="130" t="s">
        <v>95</v>
      </c>
      <c r="D7" s="126">
        <v>1.347</v>
      </c>
      <c r="E7" s="126">
        <v>0.447</v>
      </c>
      <c r="F7" s="85">
        <v>2</v>
      </c>
      <c r="G7" s="124"/>
    </row>
    <row r="8" spans="3:7" ht="15.75">
      <c r="C8" s="130" t="s">
        <v>98</v>
      </c>
      <c r="D8" s="126">
        <v>1.19</v>
      </c>
      <c r="E8" s="126">
        <v>0.502</v>
      </c>
      <c r="F8" s="111">
        <v>2</v>
      </c>
      <c r="G8" s="124"/>
    </row>
  </sheetData>
  <sheetProtection/>
  <mergeCells count="8">
    <mergeCell ref="G2:G3"/>
    <mergeCell ref="H2:H3"/>
    <mergeCell ref="A2:A5"/>
    <mergeCell ref="B2:B5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5" zoomScaleSheetLayoutView="115" workbookViewId="0" topLeftCell="A1">
      <selection activeCell="S11" sqref="S11"/>
    </sheetView>
  </sheetViews>
  <sheetFormatPr defaultColWidth="9.140625" defaultRowHeight="15"/>
  <cols>
    <col min="1" max="1" width="16.421875" style="176" customWidth="1"/>
    <col min="2" max="2" width="21.421875" style="146" customWidth="1"/>
    <col min="3" max="3" width="11.00390625" style="128" customWidth="1"/>
    <col min="4" max="4" width="9.8515625" style="128" customWidth="1"/>
    <col min="5" max="5" width="11.421875" style="115" bestFit="1" customWidth="1"/>
    <col min="6" max="6" width="56.00390625" style="119" customWidth="1"/>
    <col min="7" max="7" width="17.28125" style="141" customWidth="1"/>
    <col min="8" max="8" width="15.140625" style="100" hidden="1" customWidth="1"/>
    <col min="9" max="9" width="0" style="100" hidden="1" customWidth="1"/>
    <col min="10" max="10" width="2.8515625" style="100" hidden="1" customWidth="1"/>
    <col min="11" max="11" width="13.421875" style="100" hidden="1" customWidth="1"/>
    <col min="12" max="17" width="0" style="100" hidden="1" customWidth="1"/>
    <col min="18" max="18" width="9.140625" style="100" customWidth="1"/>
    <col min="19" max="19" width="21.00390625" style="100" customWidth="1"/>
    <col min="20" max="16384" width="9.140625" style="100" customWidth="1"/>
  </cols>
  <sheetData>
    <row r="1" spans="2:8" ht="15.75">
      <c r="B1" s="177"/>
      <c r="C1" s="178"/>
      <c r="D1" s="178"/>
      <c r="E1" s="179"/>
      <c r="F1" s="180"/>
      <c r="G1" s="180" t="s">
        <v>90</v>
      </c>
      <c r="H1" s="181"/>
    </row>
    <row r="2" spans="1:12" ht="104.25" customHeight="1">
      <c r="A2" s="194" t="s">
        <v>85</v>
      </c>
      <c r="B2" s="195" t="s">
        <v>57</v>
      </c>
      <c r="C2" s="182" t="s">
        <v>83</v>
      </c>
      <c r="D2" s="182" t="s">
        <v>84</v>
      </c>
      <c r="E2" s="183" t="s">
        <v>78</v>
      </c>
      <c r="F2" s="184" t="s">
        <v>79</v>
      </c>
      <c r="G2" s="185" t="s">
        <v>38</v>
      </c>
      <c r="H2" s="186" t="s">
        <v>39</v>
      </c>
      <c r="J2" s="102" t="s">
        <v>61</v>
      </c>
      <c r="K2" s="92" t="s">
        <v>67</v>
      </c>
      <c r="L2" s="100" t="s">
        <v>75</v>
      </c>
    </row>
    <row r="3" spans="1:8" ht="15.75" customHeight="1">
      <c r="A3" s="212" t="s">
        <v>152</v>
      </c>
      <c r="B3" s="211" t="s">
        <v>151</v>
      </c>
      <c r="C3" s="187">
        <v>0.204</v>
      </c>
      <c r="D3" s="187">
        <v>0.204</v>
      </c>
      <c r="E3" s="188">
        <v>8</v>
      </c>
      <c r="F3" s="190" t="s">
        <v>154</v>
      </c>
      <c r="G3" s="189">
        <f>C3*D3*E3</f>
        <v>0.33292799999999995</v>
      </c>
      <c r="H3" s="181"/>
    </row>
    <row r="4" spans="1:8" ht="15.75">
      <c r="A4" s="212"/>
      <c r="B4" s="211"/>
      <c r="C4" s="187">
        <v>0.364</v>
      </c>
      <c r="D4" s="187">
        <v>0.204</v>
      </c>
      <c r="E4" s="188">
        <v>8</v>
      </c>
      <c r="F4" s="190" t="s">
        <v>155</v>
      </c>
      <c r="G4" s="189">
        <f>C4*D4*E4</f>
        <v>0.5940479999999999</v>
      </c>
      <c r="H4" s="181"/>
    </row>
    <row r="5" spans="1:8" ht="15.75">
      <c r="A5" s="212"/>
      <c r="B5" s="211"/>
      <c r="C5" s="187">
        <v>0.364</v>
      </c>
      <c r="D5" s="187">
        <v>0.164</v>
      </c>
      <c r="E5" s="188">
        <v>8</v>
      </c>
      <c r="F5" s="190"/>
      <c r="G5" s="189">
        <f aca="true" t="shared" si="0" ref="G5:G10">C5*D5*E5</f>
        <v>0.477568</v>
      </c>
      <c r="H5" s="181"/>
    </row>
    <row r="6" spans="1:8" ht="15.75">
      <c r="A6" s="212"/>
      <c r="B6" s="211"/>
      <c r="C6" s="187">
        <v>0.164</v>
      </c>
      <c r="D6" s="187">
        <v>0.164</v>
      </c>
      <c r="E6" s="188">
        <v>4</v>
      </c>
      <c r="F6" s="190"/>
      <c r="G6" s="189">
        <f t="shared" si="0"/>
        <v>0.10758400000000001</v>
      </c>
      <c r="H6" s="181"/>
    </row>
    <row r="7" spans="1:8" ht="16.5" customHeight="1">
      <c r="A7" s="213" t="s">
        <v>160</v>
      </c>
      <c r="B7" s="216" t="s">
        <v>153</v>
      </c>
      <c r="C7" s="187">
        <v>0.204</v>
      </c>
      <c r="D7" s="187">
        <v>0.204</v>
      </c>
      <c r="E7" s="188">
        <v>24</v>
      </c>
      <c r="F7" s="190" t="s">
        <v>154</v>
      </c>
      <c r="G7" s="189">
        <f t="shared" si="0"/>
        <v>0.9987839999999999</v>
      </c>
      <c r="H7" s="181"/>
    </row>
    <row r="8" spans="1:8" ht="16.5" customHeight="1">
      <c r="A8" s="214"/>
      <c r="B8" s="217"/>
      <c r="C8" s="191">
        <v>0.664</v>
      </c>
      <c r="D8" s="191">
        <v>0.204</v>
      </c>
      <c r="E8" s="192">
        <v>24</v>
      </c>
      <c r="F8" s="190" t="s">
        <v>155</v>
      </c>
      <c r="G8" s="189">
        <f>C8*D8*E8</f>
        <v>3.2509439999999996</v>
      </c>
      <c r="H8" s="181"/>
    </row>
    <row r="9" spans="1:11" ht="15.75">
      <c r="A9" s="214"/>
      <c r="B9" s="217"/>
      <c r="C9" s="191">
        <v>0.664</v>
      </c>
      <c r="D9" s="191">
        <v>0.164</v>
      </c>
      <c r="E9" s="192">
        <v>24</v>
      </c>
      <c r="F9" s="190"/>
      <c r="G9" s="189">
        <f t="shared" si="0"/>
        <v>2.6135040000000003</v>
      </c>
      <c r="H9" s="181"/>
      <c r="K9" s="103"/>
    </row>
    <row r="10" spans="1:11" ht="15.75">
      <c r="A10" s="215"/>
      <c r="B10" s="218"/>
      <c r="C10" s="191">
        <v>0.164</v>
      </c>
      <c r="D10" s="191">
        <v>0.164</v>
      </c>
      <c r="E10" s="192">
        <v>12</v>
      </c>
      <c r="F10" s="190"/>
      <c r="G10" s="189">
        <f t="shared" si="0"/>
        <v>0.32275200000000004</v>
      </c>
      <c r="H10" s="181"/>
      <c r="K10" s="103"/>
    </row>
    <row r="11" spans="1:11" ht="15.75" customHeight="1">
      <c r="A11" s="212" t="s">
        <v>168</v>
      </c>
      <c r="B11" s="211" t="s">
        <v>161</v>
      </c>
      <c r="C11" s="187">
        <v>2</v>
      </c>
      <c r="D11" s="187">
        <v>0.55</v>
      </c>
      <c r="E11" s="188">
        <v>4</v>
      </c>
      <c r="F11" s="190" t="s">
        <v>162</v>
      </c>
      <c r="G11" s="189">
        <f>C11*D11*E11</f>
        <v>4.4</v>
      </c>
      <c r="H11" s="181"/>
      <c r="K11" s="141"/>
    </row>
    <row r="12" spans="1:11" ht="15.75">
      <c r="A12" s="212"/>
      <c r="B12" s="211"/>
      <c r="C12" s="191">
        <v>0.6</v>
      </c>
      <c r="D12" s="191">
        <v>0.55</v>
      </c>
      <c r="E12" s="192">
        <v>4</v>
      </c>
      <c r="F12" s="190" t="s">
        <v>162</v>
      </c>
      <c r="G12" s="189">
        <f>C12*D12*E12</f>
        <v>1.32</v>
      </c>
      <c r="H12" s="181"/>
      <c r="K12" s="141"/>
    </row>
    <row r="13" spans="1:11" ht="15.75">
      <c r="A13" s="212"/>
      <c r="B13" s="211"/>
      <c r="C13" s="191">
        <v>0.864</v>
      </c>
      <c r="D13" s="191">
        <v>0.55</v>
      </c>
      <c r="E13" s="192">
        <v>10</v>
      </c>
      <c r="F13" s="190" t="s">
        <v>163</v>
      </c>
      <c r="G13" s="189">
        <f>C13*D13*E13</f>
        <v>4.752</v>
      </c>
      <c r="H13" s="181"/>
      <c r="K13" s="141"/>
    </row>
    <row r="14" spans="1:11" ht="15.75">
      <c r="A14" s="212"/>
      <c r="B14" s="211"/>
      <c r="C14" s="191">
        <v>1.884</v>
      </c>
      <c r="D14" s="191">
        <v>0.55</v>
      </c>
      <c r="E14" s="192">
        <v>2</v>
      </c>
      <c r="F14" s="190" t="s">
        <v>163</v>
      </c>
      <c r="G14" s="189">
        <f>C14*D14*E14</f>
        <v>2.0724</v>
      </c>
      <c r="H14" s="181"/>
      <c r="K14" s="141"/>
    </row>
    <row r="15" spans="1:11" ht="15.75">
      <c r="A15" s="212"/>
      <c r="B15" s="211"/>
      <c r="C15" s="187">
        <v>0.423</v>
      </c>
      <c r="D15" s="187">
        <v>0.54</v>
      </c>
      <c r="E15" s="188">
        <v>8</v>
      </c>
      <c r="F15" s="190" t="s">
        <v>164</v>
      </c>
      <c r="G15" s="189">
        <f>C15*D15*E15</f>
        <v>1.82736</v>
      </c>
      <c r="H15" s="181"/>
      <c r="K15" s="141"/>
    </row>
    <row r="16" spans="1:11" ht="15.75">
      <c r="A16" s="212"/>
      <c r="B16" s="211"/>
      <c r="C16" s="191">
        <v>0.864</v>
      </c>
      <c r="D16" s="191">
        <v>0.54</v>
      </c>
      <c r="E16" s="192">
        <v>2</v>
      </c>
      <c r="F16" s="190" t="s">
        <v>163</v>
      </c>
      <c r="G16" s="189">
        <f>C16*D16*E16</f>
        <v>0.9331200000000001</v>
      </c>
      <c r="H16" s="181"/>
      <c r="K16" s="141"/>
    </row>
    <row r="17" spans="1:11" ht="15.75">
      <c r="A17" s="212"/>
      <c r="B17" s="211"/>
      <c r="C17" s="191">
        <v>0.08</v>
      </c>
      <c r="D17" s="191">
        <v>0.864</v>
      </c>
      <c r="E17" s="192">
        <v>4</v>
      </c>
      <c r="F17" s="190" t="s">
        <v>163</v>
      </c>
      <c r="G17" s="189">
        <f>C17*D17*E17</f>
        <v>0.27648</v>
      </c>
      <c r="H17" s="181"/>
      <c r="K17" s="141"/>
    </row>
    <row r="18" spans="1:11" ht="15.75">
      <c r="A18" s="212"/>
      <c r="B18" s="211"/>
      <c r="C18" s="191">
        <v>1.915</v>
      </c>
      <c r="D18" s="191">
        <v>0.447</v>
      </c>
      <c r="E18" s="192">
        <v>4</v>
      </c>
      <c r="F18" s="190" t="s">
        <v>165</v>
      </c>
      <c r="G18" s="189">
        <f>C18*D18*E18</f>
        <v>3.42402</v>
      </c>
      <c r="H18" s="181"/>
      <c r="K18" s="141"/>
    </row>
    <row r="19" spans="1:11" ht="15.75">
      <c r="A19" s="212"/>
      <c r="B19" s="211"/>
      <c r="C19" s="187">
        <v>0.597</v>
      </c>
      <c r="D19" s="187">
        <v>0.447</v>
      </c>
      <c r="E19" s="188">
        <v>4</v>
      </c>
      <c r="F19" s="190" t="s">
        <v>166</v>
      </c>
      <c r="G19" s="189">
        <f>C19*D19*E19</f>
        <v>1.067436</v>
      </c>
      <c r="H19" s="181"/>
      <c r="K19" s="141"/>
    </row>
    <row r="20" spans="1:11" ht="15.75">
      <c r="A20" s="212"/>
      <c r="B20" s="211" t="s">
        <v>167</v>
      </c>
      <c r="C20" s="191">
        <v>1.92</v>
      </c>
      <c r="D20" s="191">
        <v>0.9</v>
      </c>
      <c r="E20" s="192">
        <v>2</v>
      </c>
      <c r="F20" s="190"/>
      <c r="G20" s="189">
        <f>C20*D20*E20</f>
        <v>3.456</v>
      </c>
      <c r="H20" s="181"/>
      <c r="K20" s="141"/>
    </row>
    <row r="21" spans="1:11" ht="15.75">
      <c r="A21" s="212"/>
      <c r="B21" s="211"/>
      <c r="C21" s="191">
        <v>0.9</v>
      </c>
      <c r="D21" s="191">
        <v>0.6</v>
      </c>
      <c r="E21" s="192">
        <v>2</v>
      </c>
      <c r="F21" s="190"/>
      <c r="G21" s="189">
        <f>C21*D21*E21</f>
        <v>1.08</v>
      </c>
      <c r="H21" s="181"/>
      <c r="K21" s="141"/>
    </row>
    <row r="22" spans="1:11" ht="15.75" customHeight="1">
      <c r="A22" s="212" t="s">
        <v>173</v>
      </c>
      <c r="B22" s="211" t="s">
        <v>169</v>
      </c>
      <c r="C22" s="191">
        <v>1.004</v>
      </c>
      <c r="D22" s="191">
        <v>0.42</v>
      </c>
      <c r="E22" s="192">
        <v>1</v>
      </c>
      <c r="F22" s="190" t="s">
        <v>154</v>
      </c>
      <c r="G22" s="189">
        <f>C22*D22*E22</f>
        <v>0.42168</v>
      </c>
      <c r="H22" s="181"/>
      <c r="K22" s="141"/>
    </row>
    <row r="23" spans="1:11" ht="15.75" customHeight="1">
      <c r="A23" s="212"/>
      <c r="B23" s="211"/>
      <c r="C23" s="187">
        <v>1.082</v>
      </c>
      <c r="D23" s="187">
        <v>0.4</v>
      </c>
      <c r="E23" s="188">
        <v>2</v>
      </c>
      <c r="F23" s="190" t="s">
        <v>170</v>
      </c>
      <c r="G23" s="189">
        <f>C23*D23*E23</f>
        <v>0.8656000000000001</v>
      </c>
      <c r="H23" s="181"/>
      <c r="K23" s="141"/>
    </row>
    <row r="24" spans="1:11" ht="15.75">
      <c r="A24" s="212"/>
      <c r="B24" s="211"/>
      <c r="C24" s="191">
        <v>0.964</v>
      </c>
      <c r="D24" s="191">
        <v>0.4</v>
      </c>
      <c r="E24" s="192">
        <v>2</v>
      </c>
      <c r="F24" s="190" t="s">
        <v>171</v>
      </c>
      <c r="G24" s="189">
        <f>C24*D24*E24</f>
        <v>0.7712</v>
      </c>
      <c r="H24" s="181"/>
      <c r="K24" s="141"/>
    </row>
    <row r="25" spans="1:11" ht="15.75">
      <c r="A25" s="212"/>
      <c r="B25" s="239" t="s">
        <v>172</v>
      </c>
      <c r="C25" s="191">
        <v>1.082</v>
      </c>
      <c r="D25" s="191">
        <v>1</v>
      </c>
      <c r="E25" s="192">
        <v>1</v>
      </c>
      <c r="F25" s="190"/>
      <c r="G25" s="189">
        <f>C25*D25*E25</f>
        <v>1.082</v>
      </c>
      <c r="H25" s="181"/>
      <c r="K25" s="141"/>
    </row>
    <row r="26" spans="1:11" ht="15.75">
      <c r="A26" s="237"/>
      <c r="B26" s="238"/>
      <c r="C26" s="191"/>
      <c r="D26" s="191"/>
      <c r="E26" s="192"/>
      <c r="F26" s="190"/>
      <c r="G26" s="189">
        <f>C26*D26*E26</f>
        <v>0</v>
      </c>
      <c r="H26" s="181"/>
      <c r="K26" s="141"/>
    </row>
    <row r="27" spans="1:7" ht="15.75">
      <c r="A27" s="193"/>
      <c r="G27" s="196">
        <f>SUM(G3:G26)</f>
        <v>36.447407999999996</v>
      </c>
    </row>
    <row r="28" ht="15.75">
      <c r="A28" s="193"/>
    </row>
    <row r="29" ht="15.75">
      <c r="A29" s="193"/>
    </row>
  </sheetData>
  <sheetProtection/>
  <mergeCells count="9">
    <mergeCell ref="B11:B19"/>
    <mergeCell ref="B20:B21"/>
    <mergeCell ref="B22:B24"/>
    <mergeCell ref="A22:A25"/>
    <mergeCell ref="B3:B6"/>
    <mergeCell ref="A3:A6"/>
    <mergeCell ref="A7:A10"/>
    <mergeCell ref="B7:B10"/>
    <mergeCell ref="A11:A21"/>
  </mergeCells>
  <printOptions horizontalCentered="1" verticalCentered="1"/>
  <pageMargins left="0" right="0" top="0" bottom="0" header="0" footer="0"/>
  <pageSetup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5.28125" style="0" customWidth="1"/>
    <col min="2" max="2" width="17.7109375" style="0" customWidth="1"/>
    <col min="3" max="3" width="17.57421875" style="0" customWidth="1"/>
    <col min="4" max="4" width="14.28125" style="0" customWidth="1"/>
    <col min="5" max="5" width="15.7109375" style="0" customWidth="1"/>
    <col min="6" max="6" width="13.57421875" style="0" customWidth="1"/>
    <col min="7" max="7" width="29.421875" style="0" customWidth="1"/>
    <col min="8" max="8" width="19.8515625" style="0" customWidth="1"/>
  </cols>
  <sheetData>
    <row r="1" ht="15.75">
      <c r="H1" s="240" t="s">
        <v>82</v>
      </c>
    </row>
    <row r="2" spans="1:8" ht="63">
      <c r="A2" s="241" t="s">
        <v>177</v>
      </c>
      <c r="B2" s="241" t="s">
        <v>178</v>
      </c>
      <c r="C2" s="175" t="s">
        <v>57</v>
      </c>
      <c r="D2" s="242" t="s">
        <v>83</v>
      </c>
      <c r="E2" s="242" t="s">
        <v>84</v>
      </c>
      <c r="F2" s="243" t="s">
        <v>78</v>
      </c>
      <c r="G2" s="244" t="s">
        <v>179</v>
      </c>
      <c r="H2" s="245" t="s">
        <v>38</v>
      </c>
    </row>
    <row r="3" spans="2:8" ht="66.75" customHeight="1">
      <c r="B3" s="246"/>
      <c r="C3" s="247" t="s">
        <v>180</v>
      </c>
      <c r="D3" s="257">
        <v>1.08</v>
      </c>
      <c r="E3" s="257">
        <v>0.497</v>
      </c>
      <c r="F3" s="249">
        <v>2</v>
      </c>
      <c r="G3" s="250" t="s">
        <v>181</v>
      </c>
      <c r="H3" s="124"/>
    </row>
    <row r="4" spans="2:8" ht="15.75">
      <c r="B4" s="251"/>
      <c r="C4" s="247"/>
      <c r="D4" s="252">
        <v>0.962</v>
      </c>
      <c r="E4" s="248">
        <v>0.39</v>
      </c>
      <c r="F4" s="249">
        <v>2</v>
      </c>
      <c r="G4" s="250" t="s">
        <v>182</v>
      </c>
      <c r="H4" s="124"/>
    </row>
    <row r="5" spans="3:8" ht="15" customHeight="1">
      <c r="C5" s="256"/>
      <c r="D5" s="253"/>
      <c r="E5" s="254"/>
      <c r="F5" s="255"/>
      <c r="G5" s="250"/>
      <c r="H5" s="124"/>
    </row>
    <row r="6" spans="3:8" ht="15">
      <c r="C6" s="247"/>
      <c r="D6" s="253"/>
      <c r="E6" s="254"/>
      <c r="F6" s="255"/>
      <c r="G6" s="250"/>
      <c r="H6" s="124"/>
    </row>
    <row r="7" spans="3:8" ht="15">
      <c r="C7" s="247"/>
      <c r="D7" s="253"/>
      <c r="E7" s="254"/>
      <c r="F7" s="255"/>
      <c r="G7" s="250"/>
      <c r="H7" s="124"/>
    </row>
  </sheetData>
  <sheetProtection/>
  <mergeCells count="3">
    <mergeCell ref="B3:B4"/>
    <mergeCell ref="C6:C7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115" zoomScaleSheetLayoutView="115" zoomScalePageLayoutView="0" workbookViewId="0" topLeftCell="A1">
      <selection activeCell="O10" sqref="O10"/>
    </sheetView>
  </sheetViews>
  <sheetFormatPr defaultColWidth="9.140625" defaultRowHeight="15"/>
  <cols>
    <col min="1" max="1" width="15.421875" style="0" customWidth="1"/>
    <col min="2" max="2" width="12.421875" style="0" customWidth="1"/>
    <col min="3" max="3" width="62.140625" style="0" customWidth="1"/>
    <col min="4" max="4" width="10.8515625" style="157" customWidth="1"/>
    <col min="5" max="5" width="9.57421875" style="157" customWidth="1"/>
    <col min="6" max="6" width="17.421875" style="157" hidden="1" customWidth="1"/>
    <col min="7" max="7" width="0" style="157" hidden="1" customWidth="1"/>
    <col min="8" max="8" width="12.28125" style="157" hidden="1" customWidth="1"/>
    <col min="9" max="9" width="15.140625" style="157" hidden="1" customWidth="1"/>
    <col min="10" max="10" width="13.421875" style="157" hidden="1" customWidth="1"/>
    <col min="11" max="11" width="8.7109375" style="157" hidden="1" customWidth="1"/>
    <col min="12" max="14" width="0" style="157" hidden="1" customWidth="1"/>
    <col min="15" max="15" width="12.140625" style="158" customWidth="1"/>
  </cols>
  <sheetData>
    <row r="1" spans="1:5" ht="16.5" thickBot="1">
      <c r="A1" s="134"/>
      <c r="B1" s="134"/>
      <c r="C1" s="134"/>
      <c r="D1" s="159"/>
      <c r="E1" s="159" t="s">
        <v>108</v>
      </c>
    </row>
    <row r="2" spans="1:15" ht="95.25" thickBot="1">
      <c r="A2" s="135" t="s">
        <v>86</v>
      </c>
      <c r="B2" s="136" t="s">
        <v>87</v>
      </c>
      <c r="C2" s="137" t="s">
        <v>57</v>
      </c>
      <c r="D2" s="160" t="s">
        <v>6</v>
      </c>
      <c r="E2" s="161" t="s">
        <v>2</v>
      </c>
      <c r="F2" s="173" t="s">
        <v>30</v>
      </c>
      <c r="H2" s="174" t="s">
        <v>38</v>
      </c>
      <c r="I2" s="174" t="s">
        <v>39</v>
      </c>
      <c r="J2" s="174" t="s">
        <v>63</v>
      </c>
      <c r="K2" s="175" t="s">
        <v>67</v>
      </c>
      <c r="L2" s="175" t="s">
        <v>65</v>
      </c>
      <c r="M2" s="175"/>
      <c r="N2" s="175" t="s">
        <v>38</v>
      </c>
      <c r="O2" s="162" t="s">
        <v>67</v>
      </c>
    </row>
    <row r="3" spans="1:15" ht="15.75">
      <c r="A3" s="134"/>
      <c r="B3" s="134"/>
      <c r="C3" s="138" t="s">
        <v>156</v>
      </c>
      <c r="D3" s="163" t="s">
        <v>8</v>
      </c>
      <c r="E3" s="164">
        <v>400</v>
      </c>
      <c r="F3" s="165"/>
      <c r="H3" s="166"/>
      <c r="I3" s="166"/>
      <c r="J3" s="166"/>
      <c r="K3" s="166"/>
      <c r="L3" s="166"/>
      <c r="M3" s="167"/>
      <c r="O3" s="150"/>
    </row>
    <row r="4" spans="1:15" ht="15.75">
      <c r="A4" s="134"/>
      <c r="B4" s="134"/>
      <c r="C4" s="139" t="s">
        <v>157</v>
      </c>
      <c r="D4" s="166" t="s">
        <v>8</v>
      </c>
      <c r="E4" s="166">
        <v>120</v>
      </c>
      <c r="F4" s="167"/>
      <c r="H4" s="167"/>
      <c r="I4" s="167"/>
      <c r="J4" s="167"/>
      <c r="K4" s="167"/>
      <c r="L4" s="167"/>
      <c r="M4" s="167"/>
      <c r="O4" s="150"/>
    </row>
    <row r="5" spans="1:15" ht="15.75">
      <c r="A5" s="134"/>
      <c r="B5" s="134"/>
      <c r="C5" s="139" t="s">
        <v>158</v>
      </c>
      <c r="D5" s="166" t="s">
        <v>8</v>
      </c>
      <c r="E5" s="166">
        <v>450</v>
      </c>
      <c r="F5" s="167"/>
      <c r="H5" s="167"/>
      <c r="I5" s="167"/>
      <c r="J5" s="167"/>
      <c r="K5" s="167"/>
      <c r="L5" s="167"/>
      <c r="M5" s="167"/>
      <c r="O5" s="150"/>
    </row>
    <row r="6" spans="1:15" ht="15.75">
      <c r="A6" s="134"/>
      <c r="B6" s="134"/>
      <c r="C6" s="142" t="s">
        <v>123</v>
      </c>
      <c r="D6" s="97" t="s">
        <v>8</v>
      </c>
      <c r="E6" s="97"/>
      <c r="F6" s="168"/>
      <c r="G6" s="169"/>
      <c r="H6" s="168"/>
      <c r="I6" s="168"/>
      <c r="J6" s="168"/>
      <c r="K6" s="168"/>
      <c r="L6" s="168"/>
      <c r="M6" s="168"/>
      <c r="N6" s="169"/>
      <c r="O6" s="150"/>
    </row>
    <row r="7" spans="1:15" ht="15.75">
      <c r="A7" s="134"/>
      <c r="B7" s="134"/>
      <c r="C7" s="142" t="s">
        <v>140</v>
      </c>
      <c r="D7" s="97" t="s">
        <v>8</v>
      </c>
      <c r="E7" s="97"/>
      <c r="F7" s="168"/>
      <c r="G7" s="169"/>
      <c r="H7" s="168"/>
      <c r="I7" s="168"/>
      <c r="J7" s="168"/>
      <c r="K7" s="168"/>
      <c r="L7" s="168"/>
      <c r="M7" s="168"/>
      <c r="N7" s="169"/>
      <c r="O7" s="150"/>
    </row>
    <row r="8" spans="1:15" ht="15.75">
      <c r="A8" s="134"/>
      <c r="B8" s="134"/>
      <c r="C8" s="139" t="s">
        <v>115</v>
      </c>
      <c r="D8" s="166" t="s">
        <v>8</v>
      </c>
      <c r="E8" s="166"/>
      <c r="F8" s="167"/>
      <c r="H8" s="167"/>
      <c r="I8" s="167"/>
      <c r="J8" s="167"/>
      <c r="K8" s="167"/>
      <c r="L8" s="167"/>
      <c r="M8" s="167"/>
      <c r="O8" s="150"/>
    </row>
    <row r="9" spans="1:15" ht="15.75">
      <c r="A9" s="134"/>
      <c r="B9" s="134"/>
      <c r="C9" s="142" t="s">
        <v>109</v>
      </c>
      <c r="D9" s="97" t="s">
        <v>8</v>
      </c>
      <c r="E9" s="97"/>
      <c r="F9" s="168"/>
      <c r="G9" s="169"/>
      <c r="H9" s="168"/>
      <c r="I9" s="168"/>
      <c r="J9" s="168"/>
      <c r="K9" s="168"/>
      <c r="L9" s="168"/>
      <c r="M9" s="168"/>
      <c r="N9" s="169"/>
      <c r="O9" s="150"/>
    </row>
    <row r="10" spans="1:15" ht="15.75">
      <c r="A10" s="134"/>
      <c r="B10" s="134"/>
      <c r="C10" s="139" t="s">
        <v>101</v>
      </c>
      <c r="D10" s="166" t="s">
        <v>8</v>
      </c>
      <c r="E10" s="166"/>
      <c r="F10" s="167"/>
      <c r="H10" s="167"/>
      <c r="I10" s="167"/>
      <c r="J10" s="167"/>
      <c r="K10" s="167"/>
      <c r="L10" s="167"/>
      <c r="M10" s="167"/>
      <c r="O10" s="150"/>
    </row>
    <row r="11" spans="1:15" ht="15.75">
      <c r="A11" s="134"/>
      <c r="B11" s="134"/>
      <c r="C11" s="139" t="s">
        <v>110</v>
      </c>
      <c r="D11" s="166" t="s">
        <v>8</v>
      </c>
      <c r="E11" s="166"/>
      <c r="F11" s="167"/>
      <c r="H11" s="167"/>
      <c r="I11" s="167"/>
      <c r="J11" s="167"/>
      <c r="K11" s="167"/>
      <c r="L11" s="167"/>
      <c r="M11" s="167"/>
      <c r="O11" s="150"/>
    </row>
    <row r="12" spans="1:15" ht="15.75">
      <c r="A12" s="134"/>
      <c r="B12" s="134"/>
      <c r="C12" s="139" t="s">
        <v>134</v>
      </c>
      <c r="D12" s="166" t="s">
        <v>8</v>
      </c>
      <c r="E12" s="166"/>
      <c r="F12" s="167"/>
      <c r="H12" s="167"/>
      <c r="I12" s="167"/>
      <c r="J12" s="167"/>
      <c r="K12" s="167"/>
      <c r="L12" s="167"/>
      <c r="M12" s="167"/>
      <c r="O12" s="150"/>
    </row>
    <row r="13" spans="1:15" ht="15.75">
      <c r="A13" s="134"/>
      <c r="B13" s="134"/>
      <c r="C13" s="139" t="s">
        <v>114</v>
      </c>
      <c r="D13" s="166" t="s">
        <v>8</v>
      </c>
      <c r="E13" s="166"/>
      <c r="F13" s="167"/>
      <c r="H13" s="167"/>
      <c r="I13" s="167"/>
      <c r="J13" s="167"/>
      <c r="K13" s="167"/>
      <c r="L13" s="167"/>
      <c r="M13" s="167"/>
      <c r="O13" s="150"/>
    </row>
    <row r="14" spans="1:15" ht="15.75">
      <c r="A14" s="134"/>
      <c r="B14" s="134"/>
      <c r="C14" s="139" t="s">
        <v>143</v>
      </c>
      <c r="D14" s="166" t="s">
        <v>8</v>
      </c>
      <c r="E14" s="166"/>
      <c r="F14" s="167"/>
      <c r="H14" s="167"/>
      <c r="I14" s="167"/>
      <c r="J14" s="167"/>
      <c r="K14" s="167"/>
      <c r="L14" s="167"/>
      <c r="M14" s="167"/>
      <c r="O14" s="150"/>
    </row>
    <row r="15" spans="1:15" ht="15.75">
      <c r="A15" s="134"/>
      <c r="B15" s="134"/>
      <c r="C15" s="139" t="s">
        <v>121</v>
      </c>
      <c r="D15" s="166" t="s">
        <v>8</v>
      </c>
      <c r="E15" s="166"/>
      <c r="F15" s="167"/>
      <c r="H15" s="167"/>
      <c r="I15" s="167"/>
      <c r="J15" s="167"/>
      <c r="K15" s="167"/>
      <c r="L15" s="167"/>
      <c r="M15" s="167"/>
      <c r="O15" s="150"/>
    </row>
    <row r="16" spans="1:15" ht="15.75">
      <c r="A16" s="134"/>
      <c r="B16" s="134"/>
      <c r="C16" s="139" t="s">
        <v>147</v>
      </c>
      <c r="D16" s="166" t="s">
        <v>9</v>
      </c>
      <c r="E16" s="166"/>
      <c r="F16" s="167"/>
      <c r="H16" s="167"/>
      <c r="I16" s="167"/>
      <c r="J16" s="167"/>
      <c r="K16" s="167"/>
      <c r="L16" s="167"/>
      <c r="M16" s="167"/>
      <c r="O16" s="150"/>
    </row>
    <row r="17" spans="1:15" ht="15.75">
      <c r="A17" s="134"/>
      <c r="B17" s="134"/>
      <c r="C17" s="139" t="s">
        <v>139</v>
      </c>
      <c r="D17" s="166" t="s">
        <v>9</v>
      </c>
      <c r="E17" s="166"/>
      <c r="F17" s="167"/>
      <c r="H17" s="167"/>
      <c r="I17" s="167"/>
      <c r="J17" s="167"/>
      <c r="K17" s="167"/>
      <c r="L17" s="167"/>
      <c r="M17" s="167"/>
      <c r="O17" s="150"/>
    </row>
    <row r="18" spans="1:15" ht="15.75">
      <c r="A18" s="134"/>
      <c r="B18" s="134"/>
      <c r="C18" s="139" t="s">
        <v>135</v>
      </c>
      <c r="D18" s="166" t="s">
        <v>9</v>
      </c>
      <c r="E18" s="166"/>
      <c r="F18" s="167"/>
      <c r="H18" s="167"/>
      <c r="I18" s="167"/>
      <c r="J18" s="167"/>
      <c r="K18" s="167"/>
      <c r="L18" s="167"/>
      <c r="M18" s="167"/>
      <c r="O18" s="150"/>
    </row>
    <row r="19" spans="1:15" ht="15.75">
      <c r="A19" s="134"/>
      <c r="B19" s="134"/>
      <c r="C19" s="139" t="s">
        <v>141</v>
      </c>
      <c r="D19" s="166" t="s">
        <v>9</v>
      </c>
      <c r="E19" s="166"/>
      <c r="F19" s="167"/>
      <c r="H19" s="167"/>
      <c r="I19" s="167"/>
      <c r="J19" s="167"/>
      <c r="K19" s="167"/>
      <c r="L19" s="167"/>
      <c r="M19" s="167"/>
      <c r="O19" s="150"/>
    </row>
    <row r="20" spans="1:15" ht="15.75">
      <c r="A20" s="134"/>
      <c r="B20" s="134"/>
      <c r="C20" s="139" t="s">
        <v>102</v>
      </c>
      <c r="D20" s="166" t="s">
        <v>8</v>
      </c>
      <c r="E20" s="166">
        <v>6</v>
      </c>
      <c r="F20" s="167"/>
      <c r="H20" s="167"/>
      <c r="I20" s="167"/>
      <c r="J20" s="167"/>
      <c r="K20" s="167"/>
      <c r="L20" s="167"/>
      <c r="M20" s="167"/>
      <c r="O20" s="150"/>
    </row>
    <row r="21" spans="1:15" ht="15.75">
      <c r="A21" s="134"/>
      <c r="B21" s="134"/>
      <c r="C21" s="140" t="s">
        <v>89</v>
      </c>
      <c r="D21" s="166" t="s">
        <v>8</v>
      </c>
      <c r="E21" s="166">
        <v>20</v>
      </c>
      <c r="F21" s="167"/>
      <c r="H21" s="167"/>
      <c r="I21" s="167"/>
      <c r="J21" s="167"/>
      <c r="K21" s="167"/>
      <c r="L21" s="167"/>
      <c r="M21" s="167"/>
      <c r="O21" s="150"/>
    </row>
    <row r="22" spans="1:15" ht="15.75">
      <c r="A22" s="134"/>
      <c r="B22" s="134"/>
      <c r="C22" s="140" t="s">
        <v>136</v>
      </c>
      <c r="D22" s="166" t="s">
        <v>8</v>
      </c>
      <c r="E22" s="166"/>
      <c r="F22" s="167"/>
      <c r="H22" s="167"/>
      <c r="I22" s="167"/>
      <c r="J22" s="167"/>
      <c r="K22" s="167"/>
      <c r="L22" s="167"/>
      <c r="M22" s="167"/>
      <c r="O22" s="150"/>
    </row>
    <row r="23" spans="1:15" ht="15.75">
      <c r="A23" s="134"/>
      <c r="B23" s="134"/>
      <c r="C23" s="139" t="s">
        <v>159</v>
      </c>
      <c r="D23" s="166" t="s">
        <v>8</v>
      </c>
      <c r="E23" s="166">
        <v>70</v>
      </c>
      <c r="F23" s="167"/>
      <c r="H23" s="167"/>
      <c r="I23" s="167"/>
      <c r="J23" s="167"/>
      <c r="K23" s="167"/>
      <c r="L23" s="167"/>
      <c r="M23" s="167"/>
      <c r="O23" s="150"/>
    </row>
    <row r="24" spans="1:15" ht="15.75">
      <c r="A24" s="134"/>
      <c r="B24" s="134"/>
      <c r="C24" s="140" t="s">
        <v>125</v>
      </c>
      <c r="D24" s="166" t="s">
        <v>8</v>
      </c>
      <c r="E24" s="166"/>
      <c r="F24" s="167"/>
      <c r="H24" s="167"/>
      <c r="I24" s="167"/>
      <c r="J24" s="167"/>
      <c r="K24" s="167"/>
      <c r="L24" s="167"/>
      <c r="M24" s="167"/>
      <c r="O24" s="150"/>
    </row>
    <row r="25" spans="1:15" ht="15.75">
      <c r="A25" s="134"/>
      <c r="B25" s="134"/>
      <c r="C25" s="139" t="s">
        <v>99</v>
      </c>
      <c r="D25" s="166" t="s">
        <v>8</v>
      </c>
      <c r="E25" s="166">
        <v>4</v>
      </c>
      <c r="F25" s="167"/>
      <c r="H25" s="167"/>
      <c r="I25" s="167"/>
      <c r="J25" s="167"/>
      <c r="K25" s="167"/>
      <c r="L25" s="167"/>
      <c r="M25" s="167"/>
      <c r="O25" s="150"/>
    </row>
    <row r="26" spans="1:15" ht="15.75">
      <c r="A26" s="134"/>
      <c r="B26" s="134"/>
      <c r="C26" s="139" t="s">
        <v>175</v>
      </c>
      <c r="D26" s="166" t="s">
        <v>8</v>
      </c>
      <c r="E26" s="166">
        <v>4</v>
      </c>
      <c r="F26" s="167"/>
      <c r="H26" s="167"/>
      <c r="I26" s="167"/>
      <c r="J26" s="167"/>
      <c r="K26" s="167"/>
      <c r="L26" s="167"/>
      <c r="M26" s="167"/>
      <c r="O26" s="150"/>
    </row>
    <row r="27" spans="1:15" ht="15.75">
      <c r="A27" s="134"/>
      <c r="B27" s="134"/>
      <c r="C27" s="139" t="s">
        <v>148</v>
      </c>
      <c r="D27" s="166" t="s">
        <v>88</v>
      </c>
      <c r="E27" s="166"/>
      <c r="F27" s="167"/>
      <c r="H27" s="167"/>
      <c r="I27" s="167"/>
      <c r="J27" s="167"/>
      <c r="K27" s="167"/>
      <c r="L27" s="167"/>
      <c r="M27" s="167"/>
      <c r="O27" s="150"/>
    </row>
    <row r="28" spans="1:15" ht="15.75">
      <c r="A28" s="134"/>
      <c r="B28" s="134"/>
      <c r="C28" s="139" t="s">
        <v>120</v>
      </c>
      <c r="D28" s="97" t="s">
        <v>8</v>
      </c>
      <c r="E28" s="97">
        <v>2</v>
      </c>
      <c r="F28" s="169"/>
      <c r="G28" s="169"/>
      <c r="H28" s="169"/>
      <c r="I28" s="169"/>
      <c r="J28" s="169"/>
      <c r="K28" s="170"/>
      <c r="L28" s="169"/>
      <c r="M28" s="169"/>
      <c r="N28" s="169"/>
      <c r="O28" s="150"/>
    </row>
    <row r="29" spans="1:15" ht="15.75">
      <c r="A29" s="134"/>
      <c r="B29" s="134"/>
      <c r="C29" s="139" t="s">
        <v>130</v>
      </c>
      <c r="D29" s="166" t="s">
        <v>88</v>
      </c>
      <c r="E29" s="166"/>
      <c r="F29" s="167"/>
      <c r="H29" s="167"/>
      <c r="I29" s="167"/>
      <c r="J29" s="167"/>
      <c r="K29" s="167"/>
      <c r="L29" s="167"/>
      <c r="M29" s="167"/>
      <c r="O29" s="150"/>
    </row>
    <row r="30" spans="1:15" ht="15.75">
      <c r="A30" s="134"/>
      <c r="B30" s="134"/>
      <c r="C30" s="139" t="s">
        <v>146</v>
      </c>
      <c r="D30" s="97" t="s">
        <v>8</v>
      </c>
      <c r="E30" s="97"/>
      <c r="F30" s="168"/>
      <c r="G30" s="169"/>
      <c r="H30" s="168"/>
      <c r="I30" s="168"/>
      <c r="J30" s="168"/>
      <c r="K30" s="168"/>
      <c r="L30" s="168"/>
      <c r="M30" s="168"/>
      <c r="N30" s="169"/>
      <c r="O30" s="150"/>
    </row>
    <row r="31" spans="1:15" ht="15.75" customHeight="1">
      <c r="A31" s="134"/>
      <c r="B31" s="134"/>
      <c r="C31" s="139" t="s">
        <v>174</v>
      </c>
      <c r="D31" s="163" t="s">
        <v>8</v>
      </c>
      <c r="E31" s="164">
        <v>8</v>
      </c>
      <c r="O31" s="150"/>
    </row>
    <row r="32" spans="1:15" ht="15.75" customHeight="1">
      <c r="A32" s="134"/>
      <c r="B32" s="134"/>
      <c r="C32" s="139" t="s">
        <v>119</v>
      </c>
      <c r="D32" s="97" t="s">
        <v>8</v>
      </c>
      <c r="E32" s="97"/>
      <c r="F32" s="169"/>
      <c r="G32" s="169"/>
      <c r="H32" s="169"/>
      <c r="I32" s="169"/>
      <c r="J32" s="169"/>
      <c r="K32" s="170"/>
      <c r="L32" s="169"/>
      <c r="M32" s="169"/>
      <c r="N32" s="169"/>
      <c r="O32" s="150"/>
    </row>
    <row r="33" spans="1:15" ht="15.75">
      <c r="A33" s="134"/>
      <c r="B33" s="134"/>
      <c r="C33" s="139" t="s">
        <v>144</v>
      </c>
      <c r="D33" s="166" t="s">
        <v>8</v>
      </c>
      <c r="E33" s="166">
        <v>20</v>
      </c>
      <c r="O33" s="150"/>
    </row>
    <row r="34" spans="1:15" ht="15.75">
      <c r="A34" s="134"/>
      <c r="B34" s="134"/>
      <c r="C34" s="139" t="s">
        <v>145</v>
      </c>
      <c r="D34" s="166" t="s">
        <v>8</v>
      </c>
      <c r="E34" s="166"/>
      <c r="O34" s="150"/>
    </row>
    <row r="35" spans="1:15" ht="15.75">
      <c r="A35" s="134"/>
      <c r="B35" s="134"/>
      <c r="C35" s="139" t="s">
        <v>103</v>
      </c>
      <c r="D35" s="166" t="s">
        <v>96</v>
      </c>
      <c r="E35" s="166">
        <v>0.5</v>
      </c>
      <c r="O35" s="150"/>
    </row>
    <row r="36" spans="1:16" s="133" customFormat="1" ht="15.75">
      <c r="A36" s="134"/>
      <c r="B36" s="134"/>
      <c r="C36" s="139" t="s">
        <v>142</v>
      </c>
      <c r="D36" s="166" t="s">
        <v>8</v>
      </c>
      <c r="E36" s="166"/>
      <c r="F36" s="169"/>
      <c r="G36" s="169"/>
      <c r="H36" s="169"/>
      <c r="I36" s="169"/>
      <c r="J36" s="169"/>
      <c r="K36" s="169"/>
      <c r="L36" s="169"/>
      <c r="M36" s="169"/>
      <c r="N36" s="169"/>
      <c r="O36" s="150"/>
      <c r="P36"/>
    </row>
    <row r="37" spans="1:15" ht="15.75">
      <c r="A37" s="134"/>
      <c r="B37" s="134"/>
      <c r="C37" s="143" t="s">
        <v>100</v>
      </c>
      <c r="D37" s="171" t="s">
        <v>8</v>
      </c>
      <c r="E37" s="171">
        <v>60</v>
      </c>
      <c r="O37" s="172"/>
    </row>
    <row r="38" spans="3:15" ht="15.75">
      <c r="C38" s="143" t="s">
        <v>137</v>
      </c>
      <c r="D38" s="166" t="s">
        <v>8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50"/>
    </row>
    <row r="39" spans="3:15" ht="15.75">
      <c r="C39" s="140" t="s">
        <v>104</v>
      </c>
      <c r="D39" s="166" t="s">
        <v>8</v>
      </c>
      <c r="E39" s="166">
        <v>6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50"/>
    </row>
    <row r="40" spans="3:15" ht="15.75">
      <c r="C40" s="140" t="s">
        <v>105</v>
      </c>
      <c r="D40" s="166" t="s">
        <v>8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50"/>
    </row>
    <row r="41" spans="3:15" ht="15.75">
      <c r="C41" s="145" t="s">
        <v>138</v>
      </c>
      <c r="D41" s="166" t="s">
        <v>8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50"/>
    </row>
    <row r="42" spans="3:15" ht="15.75">
      <c r="C42" s="139" t="s">
        <v>176</v>
      </c>
      <c r="D42" s="166" t="s">
        <v>8</v>
      </c>
      <c r="E42" s="166">
        <v>1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50"/>
    </row>
    <row r="43" spans="3:15" ht="15.75">
      <c r="C43" s="145" t="s">
        <v>124</v>
      </c>
      <c r="D43" s="166" t="s">
        <v>8</v>
      </c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50"/>
    </row>
    <row r="44" spans="3:15" ht="15.75">
      <c r="C44" s="147" t="s">
        <v>127</v>
      </c>
      <c r="D44" s="171" t="s">
        <v>8</v>
      </c>
      <c r="E44" s="171"/>
      <c r="O44" s="172"/>
    </row>
    <row r="45" spans="3:15" ht="15.75">
      <c r="C45" s="144" t="s">
        <v>111</v>
      </c>
      <c r="D45" s="166" t="s">
        <v>8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50"/>
    </row>
    <row r="46" spans="3:15" ht="15.75">
      <c r="C46" s="144" t="s">
        <v>112</v>
      </c>
      <c r="D46" s="152" t="s">
        <v>8</v>
      </c>
      <c r="E46" s="152"/>
      <c r="F46" s="166"/>
      <c r="G46" s="166"/>
      <c r="H46" s="166"/>
      <c r="I46" s="166"/>
      <c r="J46" s="166"/>
      <c r="K46" s="166"/>
      <c r="L46" s="166"/>
      <c r="M46" s="166"/>
      <c r="N46" s="166"/>
      <c r="O46" s="150"/>
    </row>
    <row r="47" spans="3:15" ht="15.75">
      <c r="C47" s="144" t="s">
        <v>118</v>
      </c>
      <c r="D47" s="152" t="s">
        <v>8</v>
      </c>
      <c r="E47" s="152"/>
      <c r="F47" s="166"/>
      <c r="G47" s="166"/>
      <c r="H47" s="166"/>
      <c r="I47" s="166"/>
      <c r="J47" s="166"/>
      <c r="K47" s="166"/>
      <c r="L47" s="166"/>
      <c r="M47" s="166"/>
      <c r="N47" s="166"/>
      <c r="O47" s="150"/>
    </row>
    <row r="48" spans="3:15" ht="15.75">
      <c r="C48" s="148" t="s">
        <v>133</v>
      </c>
      <c r="D48" s="152" t="s">
        <v>8</v>
      </c>
      <c r="E48" s="152"/>
      <c r="F48" s="166"/>
      <c r="G48" s="166"/>
      <c r="H48" s="166"/>
      <c r="I48" s="166"/>
      <c r="J48" s="166"/>
      <c r="K48" s="166"/>
      <c r="L48" s="166"/>
      <c r="M48" s="166"/>
      <c r="N48" s="166"/>
      <c r="O48" s="150"/>
    </row>
    <row r="49" spans="3:15" ht="15.75">
      <c r="C49" s="148" t="s">
        <v>106</v>
      </c>
      <c r="D49" s="152" t="s">
        <v>8</v>
      </c>
      <c r="E49" s="152"/>
      <c r="F49" s="166"/>
      <c r="G49" s="166"/>
      <c r="H49" s="166"/>
      <c r="I49" s="166"/>
      <c r="J49" s="166"/>
      <c r="K49" s="166"/>
      <c r="L49" s="166"/>
      <c r="M49" s="166"/>
      <c r="N49" s="166"/>
      <c r="O49" s="150"/>
    </row>
    <row r="50" spans="3:15" ht="15.75">
      <c r="C50" s="149" t="s">
        <v>132</v>
      </c>
      <c r="D50" s="152" t="s">
        <v>107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50"/>
    </row>
    <row r="51" spans="3:15" ht="15.75">
      <c r="C51" s="139" t="s">
        <v>129</v>
      </c>
      <c r="D51" s="152" t="s">
        <v>107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50"/>
    </row>
    <row r="52" spans="3:15" ht="15.75">
      <c r="C52" s="151" t="s">
        <v>113</v>
      </c>
      <c r="D52" s="152" t="s">
        <v>8</v>
      </c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0"/>
    </row>
    <row r="53" spans="3:15" ht="15.75">
      <c r="C53" s="151" t="s">
        <v>122</v>
      </c>
      <c r="D53" s="152" t="s">
        <v>88</v>
      </c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0"/>
    </row>
    <row r="54" spans="3:15" ht="15.75">
      <c r="C54" s="151" t="s">
        <v>128</v>
      </c>
      <c r="D54" s="152" t="s">
        <v>8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0"/>
    </row>
    <row r="55" spans="3:15" ht="15.75">
      <c r="C55" s="153" t="s">
        <v>149</v>
      </c>
      <c r="D55" s="152" t="s">
        <v>96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0"/>
    </row>
    <row r="56" spans="3:15" ht="15.75">
      <c r="C56" s="153" t="s">
        <v>150</v>
      </c>
      <c r="D56" s="155" t="s">
        <v>96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</row>
    <row r="57" spans="3:15" ht="15.75">
      <c r="C57" s="153" t="s">
        <v>126</v>
      </c>
      <c r="D57" s="155" t="s">
        <v>8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</row>
    <row r="58" spans="3:15" ht="15.75">
      <c r="C58" s="153" t="s">
        <v>116</v>
      </c>
      <c r="D58" s="152" t="s">
        <v>8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0"/>
    </row>
    <row r="59" spans="3:15" ht="15.75">
      <c r="C59" s="153" t="s">
        <v>117</v>
      </c>
      <c r="D59" s="152" t="s">
        <v>8</v>
      </c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0"/>
    </row>
    <row r="60" spans="3:15" ht="15.75">
      <c r="C60" s="153" t="s">
        <v>131</v>
      </c>
      <c r="D60" s="152" t="s">
        <v>8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D37" sqref="D37"/>
    </sheetView>
  </sheetViews>
  <sheetFormatPr defaultColWidth="9.140625" defaultRowHeight="15"/>
  <sheetData>
    <row r="5" spans="1:5" ht="15">
      <c r="A5" t="s">
        <v>35</v>
      </c>
      <c r="C5" s="14">
        <v>285</v>
      </c>
      <c r="D5" s="14">
        <v>180</v>
      </c>
      <c r="E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bestFit="1" customWidth="1"/>
  </cols>
  <sheetData>
    <row r="1" ht="15">
      <c r="E1" t="s">
        <v>41</v>
      </c>
    </row>
    <row r="2" spans="1:8" ht="63" customHeight="1">
      <c r="A2" s="201" t="s">
        <v>54</v>
      </c>
      <c r="B2" s="201" t="s">
        <v>48</v>
      </c>
      <c r="C2" s="201" t="s">
        <v>57</v>
      </c>
      <c r="D2" s="219" t="s">
        <v>0</v>
      </c>
      <c r="E2" s="219" t="s">
        <v>1</v>
      </c>
      <c r="F2" s="229" t="s">
        <v>2</v>
      </c>
      <c r="G2" s="223" t="s">
        <v>38</v>
      </c>
      <c r="H2" s="223" t="s">
        <v>39</v>
      </c>
    </row>
    <row r="3" spans="1:8" ht="15.75" customHeight="1">
      <c r="A3" s="202"/>
      <c r="B3" s="202"/>
      <c r="C3" s="202"/>
      <c r="D3" s="220"/>
      <c r="E3" s="220"/>
      <c r="F3" s="230"/>
      <c r="G3" s="224"/>
      <c r="H3" s="224"/>
    </row>
    <row r="4" spans="1:8" ht="15.75">
      <c r="A4" s="74"/>
      <c r="B4" s="74"/>
      <c r="C4" s="201" t="s">
        <v>35</v>
      </c>
      <c r="D4" s="233">
        <v>285</v>
      </c>
      <c r="E4" s="233">
        <v>180</v>
      </c>
      <c r="F4" s="227">
        <v>1</v>
      </c>
      <c r="G4" s="221"/>
      <c r="H4" s="221"/>
    </row>
    <row r="5" spans="1:8" ht="15.75">
      <c r="A5" s="74"/>
      <c r="B5" s="74"/>
      <c r="C5" s="202"/>
      <c r="D5" s="234"/>
      <c r="E5" s="234"/>
      <c r="F5" s="228"/>
      <c r="G5" s="222"/>
      <c r="H5" s="222"/>
    </row>
    <row r="6" spans="3:8" ht="15.75">
      <c r="C6" s="207" t="s">
        <v>36</v>
      </c>
      <c r="D6" s="18">
        <v>29.5</v>
      </c>
      <c r="E6" s="18">
        <v>27</v>
      </c>
      <c r="F6" s="3">
        <v>45</v>
      </c>
      <c r="G6" s="69"/>
      <c r="H6" s="69"/>
    </row>
    <row r="7" spans="3:8" ht="15.75">
      <c r="C7" s="207" t="s">
        <v>36</v>
      </c>
      <c r="D7" s="18">
        <v>59.5</v>
      </c>
      <c r="E7" s="18">
        <v>42.5</v>
      </c>
      <c r="F7" s="3">
        <v>60</v>
      </c>
      <c r="G7" s="69"/>
      <c r="H7" s="69"/>
    </row>
    <row r="8" spans="3:8" ht="15.75" customHeight="1">
      <c r="C8" s="207" t="s">
        <v>45</v>
      </c>
      <c r="D8" s="225">
        <v>196</v>
      </c>
      <c r="E8" s="225">
        <v>64.9</v>
      </c>
      <c r="F8" s="231">
        <v>2</v>
      </c>
      <c r="G8" s="221"/>
      <c r="H8" s="221"/>
    </row>
    <row r="9" spans="3:8" ht="15">
      <c r="C9" s="207" t="s">
        <v>36</v>
      </c>
      <c r="D9" s="226"/>
      <c r="E9" s="226"/>
      <c r="F9" s="232"/>
      <c r="G9" s="222"/>
      <c r="H9" s="222"/>
    </row>
    <row r="10" spans="3:8" ht="15.75">
      <c r="C10" s="201" t="s">
        <v>47</v>
      </c>
      <c r="D10" s="75">
        <v>56.5</v>
      </c>
      <c r="E10" s="75">
        <v>46.5</v>
      </c>
      <c r="F10" s="76">
        <v>1</v>
      </c>
      <c r="G10" s="77"/>
      <c r="H10" s="77"/>
    </row>
    <row r="11" spans="3:8" ht="15.75">
      <c r="C11" s="202"/>
      <c r="D11" s="75">
        <v>42.5</v>
      </c>
      <c r="E11" s="75">
        <v>57.5</v>
      </c>
      <c r="F11" s="76">
        <v>1</v>
      </c>
      <c r="G11" s="77"/>
      <c r="H11" s="77"/>
    </row>
    <row r="12" spans="3:8" ht="15.75">
      <c r="C12" s="74"/>
      <c r="D12" s="75">
        <v>81.5</v>
      </c>
      <c r="E12" s="75">
        <v>59</v>
      </c>
      <c r="F12" s="76">
        <v>1</v>
      </c>
      <c r="G12" s="77"/>
      <c r="H12" s="77"/>
    </row>
    <row r="13" spans="3:8" ht="15.75">
      <c r="C13" s="74"/>
      <c r="D13" s="75">
        <v>52.5</v>
      </c>
      <c r="E13" s="75">
        <v>62.5</v>
      </c>
      <c r="F13" s="76">
        <v>1</v>
      </c>
      <c r="G13" s="77"/>
      <c r="H13" s="77"/>
    </row>
    <row r="14" spans="3:8" ht="15.75">
      <c r="C14" s="74"/>
      <c r="D14" s="75">
        <v>57.5</v>
      </c>
      <c r="E14" s="75">
        <v>72.5</v>
      </c>
      <c r="F14" s="76">
        <v>1</v>
      </c>
      <c r="G14" s="77"/>
      <c r="H14" s="77"/>
    </row>
    <row r="15" spans="3:8" ht="15.75">
      <c r="C15" s="74"/>
      <c r="D15" s="75">
        <v>59.5</v>
      </c>
      <c r="E15" s="75">
        <v>62.5</v>
      </c>
      <c r="F15" s="76">
        <v>1</v>
      </c>
      <c r="G15" s="77"/>
      <c r="H15" s="77"/>
    </row>
    <row r="16" spans="3:8" ht="15.75">
      <c r="C16" s="74"/>
      <c r="D16" s="75">
        <v>57.5</v>
      </c>
      <c r="E16" s="75">
        <v>77.5</v>
      </c>
      <c r="F16" s="76">
        <v>1</v>
      </c>
      <c r="G16" s="77"/>
      <c r="H16" s="77"/>
    </row>
    <row r="17" spans="3:8" ht="15.75">
      <c r="C17" s="74"/>
      <c r="D17" s="75">
        <v>59.5</v>
      </c>
      <c r="E17" s="75">
        <v>82.5</v>
      </c>
      <c r="F17" s="76">
        <v>1</v>
      </c>
      <c r="G17" s="77"/>
      <c r="H17" s="77"/>
    </row>
    <row r="18" spans="3:8" ht="15.75">
      <c r="C18" s="74"/>
      <c r="D18" s="75">
        <v>82.5</v>
      </c>
      <c r="E18" s="75">
        <v>59.5</v>
      </c>
      <c r="F18" s="76">
        <v>1</v>
      </c>
      <c r="G18" s="77"/>
      <c r="H18" s="77"/>
    </row>
    <row r="19" spans="3:8" ht="15.75">
      <c r="C19" s="74"/>
      <c r="D19" s="75">
        <v>46.5</v>
      </c>
      <c r="E19" s="75">
        <v>59.5</v>
      </c>
      <c r="F19" s="76">
        <v>1</v>
      </c>
      <c r="G19" s="77"/>
      <c r="H19" s="77"/>
    </row>
    <row r="20" spans="3:8" ht="15.75">
      <c r="C20" s="74"/>
      <c r="D20" s="75">
        <v>45.5</v>
      </c>
      <c r="E20" s="75">
        <v>59.5</v>
      </c>
      <c r="F20" s="76">
        <v>3</v>
      </c>
      <c r="G20" s="77"/>
      <c r="H20" s="77"/>
    </row>
    <row r="21" spans="3:8" ht="15.75">
      <c r="C21" s="74"/>
      <c r="D21" s="75">
        <v>77.5</v>
      </c>
      <c r="E21" s="75">
        <v>57.5</v>
      </c>
      <c r="F21" s="76">
        <v>1</v>
      </c>
      <c r="G21" s="77"/>
      <c r="H21" s="77"/>
    </row>
    <row r="22" spans="3:8" ht="15.75">
      <c r="C22" s="74"/>
      <c r="D22" s="75">
        <v>44.5</v>
      </c>
      <c r="E22" s="75">
        <v>59.5</v>
      </c>
      <c r="F22" s="76">
        <v>1</v>
      </c>
      <c r="G22" s="77"/>
      <c r="H22" s="77"/>
    </row>
    <row r="23" spans="3:8" ht="15.75">
      <c r="C23" s="74"/>
      <c r="D23" s="75">
        <v>33.5</v>
      </c>
      <c r="E23" s="75">
        <v>44.5</v>
      </c>
      <c r="F23" s="76">
        <v>1</v>
      </c>
      <c r="G23" s="77"/>
      <c r="H23" s="77"/>
    </row>
    <row r="24" spans="3:8" ht="15.75">
      <c r="C24" s="74"/>
      <c r="D24" s="75">
        <v>66.5</v>
      </c>
      <c r="E24" s="75">
        <v>49.5</v>
      </c>
      <c r="F24" s="76">
        <v>1</v>
      </c>
      <c r="G24" s="77"/>
      <c r="H24" s="77"/>
    </row>
    <row r="25" spans="4:8" ht="15.75">
      <c r="D25" s="75">
        <v>79.5</v>
      </c>
      <c r="E25" s="75">
        <v>57.5</v>
      </c>
      <c r="F25" s="76">
        <v>1</v>
      </c>
      <c r="G25" s="69"/>
      <c r="H25" s="69"/>
    </row>
    <row r="26" spans="4:8" ht="15.75">
      <c r="D26" s="78"/>
      <c r="E26" s="78"/>
      <c r="F26" s="79"/>
      <c r="G26" s="80"/>
      <c r="H26" s="80"/>
    </row>
    <row r="27" spans="4:8" ht="15.75" customHeight="1" thickBot="1">
      <c r="D27" t="s">
        <v>43</v>
      </c>
      <c r="E27" s="72"/>
      <c r="F27" s="72"/>
      <c r="G27" s="72"/>
      <c r="H27" s="72"/>
    </row>
    <row r="28" spans="4:8" ht="15.75" thickBot="1">
      <c r="D28" t="s">
        <v>44</v>
      </c>
      <c r="E28" s="72"/>
      <c r="F28" s="72"/>
      <c r="G28" s="72"/>
      <c r="H28" s="73"/>
    </row>
  </sheetData>
  <sheetProtection/>
  <mergeCells count="22">
    <mergeCell ref="F8:F9"/>
    <mergeCell ref="D8:D9"/>
    <mergeCell ref="A2:A3"/>
    <mergeCell ref="C4:C5"/>
    <mergeCell ref="D4:D5"/>
    <mergeCell ref="E4:E5"/>
    <mergeCell ref="H4:H5"/>
    <mergeCell ref="F4:F5"/>
    <mergeCell ref="E2:E3"/>
    <mergeCell ref="G4:G5"/>
    <mergeCell ref="F2:F3"/>
    <mergeCell ref="B2:B3"/>
    <mergeCell ref="C10:C11"/>
    <mergeCell ref="D2:D3"/>
    <mergeCell ref="H8:H9"/>
    <mergeCell ref="G8:G9"/>
    <mergeCell ref="C2:C3"/>
    <mergeCell ref="H2:H3"/>
    <mergeCell ref="E8:E9"/>
    <mergeCell ref="C6:C7"/>
    <mergeCell ref="C8:C9"/>
    <mergeCell ref="G2:G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2019-10-31T17:39:35Z</cp:lastPrinted>
  <dcterms:created xsi:type="dcterms:W3CDTF">2006-09-16T00:00:00Z</dcterms:created>
  <dcterms:modified xsi:type="dcterms:W3CDTF">2023-10-12T10:57:48Z</dcterms:modified>
  <cp:category/>
  <cp:version/>
  <cp:contentType/>
  <cp:contentStatus/>
</cp:coreProperties>
</file>