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<sst xmlns="http://schemas.openxmlformats.org/spreadsheetml/2006/main" count="232" uniqueCount="147">
  <si>
    <t>romiplostim</t>
  </si>
  <si>
    <t>0069400</t>
  </si>
  <si>
    <t>prašak za rastvor za injekciju</t>
  </si>
  <si>
    <t>250 mcg</t>
  </si>
  <si>
    <t>bočica</t>
  </si>
  <si>
    <t>eltrombopag 25 mg</t>
  </si>
  <si>
    <t>1069111</t>
  </si>
  <si>
    <t>film tableta</t>
  </si>
  <si>
    <t>25 mg</t>
  </si>
  <si>
    <t>eltrombopag 50 mg</t>
  </si>
  <si>
    <t>1069110</t>
  </si>
  <si>
    <t>50 mg</t>
  </si>
  <si>
    <t>cabazitaksel</t>
  </si>
  <si>
    <t>0039120</t>
  </si>
  <si>
    <t>koncentrat i rastvarač za rastvor za infuziju</t>
  </si>
  <si>
    <t>4,5 ml (60 mg/1,5 ml)</t>
  </si>
  <si>
    <t>brentuksimab vedotin</t>
  </si>
  <si>
    <t>0014000</t>
  </si>
  <si>
    <t>prašak za koncentrat za rastvor za infuziju</t>
  </si>
  <si>
    <t>pembrolizumab</t>
  </si>
  <si>
    <t>0039402</t>
  </si>
  <si>
    <t>sorafenib</t>
  </si>
  <si>
    <t>1039151</t>
  </si>
  <si>
    <t>200 mg</t>
  </si>
  <si>
    <t>vemurafenib</t>
  </si>
  <si>
    <t>1039152</t>
  </si>
  <si>
    <t>240 mg</t>
  </si>
  <si>
    <t>ruksolitinib 5 mg</t>
  </si>
  <si>
    <t> 1039249</t>
  </si>
  <si>
    <t>tableta</t>
  </si>
  <si>
    <t>5 mg</t>
  </si>
  <si>
    <t>ruksolitinib 15 mg</t>
  </si>
  <si>
    <t> 1039250</t>
  </si>
  <si>
    <t>15 mg</t>
  </si>
  <si>
    <t>ruksolitinib 20 mg</t>
  </si>
  <si>
    <t> 1039251</t>
  </si>
  <si>
    <t>20 mg</t>
  </si>
  <si>
    <t>enzalutamid</t>
  </si>
  <si>
    <t>1039602</t>
  </si>
  <si>
    <t>kapsula</t>
  </si>
  <si>
    <t>40 mg</t>
  </si>
  <si>
    <t>abirateron</t>
  </si>
  <si>
    <t>1039721</t>
  </si>
  <si>
    <t>250 mg</t>
  </si>
  <si>
    <t>rastvor za injekciju</t>
  </si>
  <si>
    <t>pembrolizumab 100 mg</t>
  </si>
  <si>
    <t>0039403</t>
  </si>
  <si>
    <t>koncentrat za rastvor za infuziju</t>
  </si>
  <si>
    <t>100 mg/4 ml)</t>
  </si>
  <si>
    <t>bočica staklena</t>
  </si>
  <si>
    <t xml:space="preserve">epoetin beta </t>
  </si>
  <si>
    <t>0069165</t>
  </si>
  <si>
    <t>2000 i.j.</t>
  </si>
  <si>
    <t>injekcioni špric</t>
  </si>
  <si>
    <t>darbepoetin alfa</t>
  </si>
  <si>
    <t>0069939</t>
  </si>
  <si>
    <t>10 mcg</t>
  </si>
  <si>
    <t>0069924</t>
  </si>
  <si>
    <t>20 mcg</t>
  </si>
  <si>
    <t>pemetreksed 500 mg</t>
  </si>
  <si>
    <t>0034700</t>
  </si>
  <si>
    <t>500 mg</t>
  </si>
  <si>
    <t>idarubicin 10 mg</t>
  </si>
  <si>
    <t>N004242</t>
  </si>
  <si>
    <t>liofilizat za rastvor za injekciju</t>
  </si>
  <si>
    <t>10 mg</t>
  </si>
  <si>
    <t>rituksimab 100 mg</t>
  </si>
  <si>
    <t>0014140</t>
  </si>
  <si>
    <t>100 mg</t>
  </si>
  <si>
    <t>rituksimab 500 mg</t>
  </si>
  <si>
    <t>0014141</t>
  </si>
  <si>
    <t>rituksimab 1400 mg</t>
  </si>
  <si>
    <t>0014142</t>
  </si>
  <si>
    <t>1400 mg</t>
  </si>
  <si>
    <t>trastuzumab 440 mg</t>
  </si>
  <si>
    <t>0039345</t>
  </si>
  <si>
    <t>prašak i rastvarač za koncentrat za rastvor za infuziju</t>
  </si>
  <si>
    <t>440 mg</t>
  </si>
  <si>
    <t>trastuzumab 600 mg</t>
  </si>
  <si>
    <t>0039346</t>
  </si>
  <si>
    <t>600 mg</t>
  </si>
  <si>
    <t>cetuksimab</t>
  </si>
  <si>
    <t>0039153</t>
  </si>
  <si>
    <t>rastvor za infuziju</t>
  </si>
  <si>
    <t>bevacizumab 100 mg</t>
  </si>
  <si>
    <t>0039401</t>
  </si>
  <si>
    <t>bevacizumab 400 mg</t>
  </si>
  <si>
    <t>0039400</t>
  </si>
  <si>
    <t>400 mg</t>
  </si>
  <si>
    <t>panitumumab</t>
  </si>
  <si>
    <t>0039505</t>
  </si>
  <si>
    <t>pertuzumab</t>
  </si>
  <si>
    <t>0039507</t>
  </si>
  <si>
    <t>420 mg</t>
  </si>
  <si>
    <t>trastuzumab emtanzin 100 mg</t>
  </si>
  <si>
    <t>0039347</t>
  </si>
  <si>
    <t>trastuzumab emtanzin 160 mg</t>
  </si>
  <si>
    <t>0039348</t>
  </si>
  <si>
    <t>160 mg</t>
  </si>
  <si>
    <t>obinutuzumab</t>
  </si>
  <si>
    <t>0039004</t>
  </si>
  <si>
    <t>1000 mg</t>
  </si>
  <si>
    <t>gefitinib</t>
  </si>
  <si>
    <t>1039398</t>
  </si>
  <si>
    <t>erlotinib</t>
  </si>
  <si>
    <t>1039403</t>
  </si>
  <si>
    <t>1039404</t>
  </si>
  <si>
    <t>150 mg</t>
  </si>
  <si>
    <t>pazopanib 400 mg</t>
  </si>
  <si>
    <t>1039253</t>
  </si>
  <si>
    <t>afatinib</t>
  </si>
  <si>
    <t>1039276</t>
  </si>
  <si>
    <t>tretinoin</t>
  </si>
  <si>
    <t>1069140</t>
  </si>
  <si>
    <t>kapsula, meka</t>
  </si>
  <si>
    <t>adalimumab</t>
  </si>
  <si>
    <t>0014399</t>
  </si>
  <si>
    <t>ustekinumab 45 mg</t>
  </si>
  <si>
    <t>0014302</t>
  </si>
  <si>
    <t>45 mg</t>
  </si>
  <si>
    <t>sekukinumab</t>
  </si>
  <si>
    <t>0014420</t>
  </si>
  <si>
    <t>lenalidomid 10 mg</t>
  </si>
  <si>
    <t>1014022</t>
  </si>
  <si>
    <t>kapsula, tvrda</t>
  </si>
  <si>
    <t>zoledronska kiselina</t>
  </si>
  <si>
    <t>0059222</t>
  </si>
  <si>
    <t>4 mg</t>
  </si>
  <si>
    <t>bočica/ bočica staklena</t>
  </si>
  <si>
    <t>Partija broj</t>
  </si>
  <si>
    <t>INN</t>
  </si>
  <si>
    <t>JKL</t>
  </si>
  <si>
    <t>Farmaceutsi oblik</t>
  </si>
  <si>
    <t>Jedinica mere</t>
  </si>
  <si>
    <t>Količina VMA</t>
  </si>
  <si>
    <t>Zaštićeni naziv ponuđenog leka i proizvođač</t>
  </si>
  <si>
    <t>JKL broj</t>
  </si>
  <si>
    <t>Jedinična cena bez PDV-a</t>
  </si>
  <si>
    <t>PDV u %</t>
  </si>
  <si>
    <t>Jedinična cena sa PDV-om</t>
  </si>
  <si>
    <t>Ukupna vrednost partije bez PDV-a</t>
  </si>
  <si>
    <t>Ukupna vrednost partije sa PDV-om</t>
  </si>
  <si>
    <t>Doza</t>
  </si>
  <si>
    <t>Broj komada (tableta, kapsula, bočica, inj. šprica) u pakovanju</t>
  </si>
  <si>
    <t>Procenjena vrednost partije bez PDV-a</t>
  </si>
  <si>
    <t>Jedinična procenjena vrednost bez PDV-a</t>
  </si>
  <si>
    <t>injekcioni špric/ injekcioni pen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</si>
</sst>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/>
    </xf>
    <xf numFmtId="4" fontId="38" fillId="0" borderId="0" xfId="0" applyNumberFormat="1" applyFont="1" applyAlignment="1">
      <alignment/>
    </xf>
    <xf numFmtId="0" fontId="39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wrapText="1"/>
    </xf>
    <xf numFmtId="4" fontId="39" fillId="0" borderId="10" xfId="0" applyNumberFormat="1" applyFont="1" applyBorder="1" applyAlignment="1">
      <alignment wrapText="1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/>
    </xf>
    <xf numFmtId="4" fontId="38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 wrapText="1"/>
    </xf>
    <xf numFmtId="0" fontId="38" fillId="0" borderId="0" xfId="0" applyFont="1" applyBorder="1" applyAlignment="1">
      <alignment wrapText="1"/>
    </xf>
    <xf numFmtId="0" fontId="38" fillId="0" borderId="0" xfId="0" applyFont="1" applyBorder="1" applyAlignment="1">
      <alignment/>
    </xf>
    <xf numFmtId="4" fontId="38" fillId="0" borderId="0" xfId="0" applyNumberFormat="1" applyFont="1" applyBorder="1" applyAlignment="1">
      <alignment/>
    </xf>
    <xf numFmtId="4" fontId="38" fillId="0" borderId="0" xfId="0" applyNumberFormat="1" applyFont="1" applyBorder="1" applyAlignment="1">
      <alignment horizontal="left" wrapText="1"/>
    </xf>
    <xf numFmtId="4" fontId="39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PageLayoutView="0" workbookViewId="0" topLeftCell="A37">
      <selection activeCell="F40" sqref="F40"/>
    </sheetView>
  </sheetViews>
  <sheetFormatPr defaultColWidth="7.28125" defaultRowHeight="31.5" customHeight="1"/>
  <cols>
    <col min="1" max="1" width="7.28125" style="2" customWidth="1"/>
    <col min="2" max="2" width="21.421875" style="1" customWidth="1"/>
    <col min="3" max="3" width="10.140625" style="2" hidden="1" customWidth="1"/>
    <col min="4" max="4" width="29.140625" style="1" customWidth="1"/>
    <col min="5" max="5" width="11.28125" style="1" customWidth="1"/>
    <col min="6" max="6" width="15.28125" style="1" customWidth="1"/>
    <col min="7" max="7" width="9.421875" style="2" customWidth="1"/>
    <col min="8" max="8" width="13.00390625" style="3" hidden="1" customWidth="1"/>
    <col min="9" max="9" width="14.00390625" style="3" hidden="1" customWidth="1"/>
    <col min="10" max="10" width="20.140625" style="2" customWidth="1"/>
    <col min="11" max="11" width="13.57421875" style="2" customWidth="1"/>
    <col min="12" max="12" width="12.421875" style="2" customWidth="1"/>
    <col min="13" max="13" width="7.28125" style="2" customWidth="1"/>
    <col min="14" max="14" width="14.00390625" style="2" customWidth="1"/>
    <col min="15" max="15" width="14.57421875" style="2" customWidth="1"/>
    <col min="16" max="16" width="16.140625" style="2" customWidth="1"/>
    <col min="17" max="17" width="22.140625" style="2" customWidth="1"/>
    <col min="18" max="16384" width="7.28125" style="2" customWidth="1"/>
  </cols>
  <sheetData>
    <row r="1" spans="1:17" s="1" customFormat="1" ht="60" customHeight="1">
      <c r="A1" s="4" t="s">
        <v>129</v>
      </c>
      <c r="B1" s="5" t="s">
        <v>130</v>
      </c>
      <c r="C1" s="5" t="s">
        <v>131</v>
      </c>
      <c r="D1" s="5" t="s">
        <v>132</v>
      </c>
      <c r="E1" s="5" t="s">
        <v>142</v>
      </c>
      <c r="F1" s="5" t="s">
        <v>133</v>
      </c>
      <c r="G1" s="5" t="s">
        <v>134</v>
      </c>
      <c r="H1" s="6" t="s">
        <v>145</v>
      </c>
      <c r="I1" s="6" t="s">
        <v>144</v>
      </c>
      <c r="J1" s="13" t="s">
        <v>135</v>
      </c>
      <c r="K1" s="13" t="s">
        <v>136</v>
      </c>
      <c r="L1" s="13" t="s">
        <v>137</v>
      </c>
      <c r="M1" s="13" t="s">
        <v>138</v>
      </c>
      <c r="N1" s="13" t="s">
        <v>139</v>
      </c>
      <c r="O1" s="13" t="s">
        <v>140</v>
      </c>
      <c r="P1" s="13" t="s">
        <v>141</v>
      </c>
      <c r="Q1" s="5" t="s">
        <v>143</v>
      </c>
    </row>
    <row r="2" spans="1:17" ht="31.5" customHeight="1">
      <c r="A2" s="11">
        <v>1</v>
      </c>
      <c r="B2" s="8" t="s">
        <v>0</v>
      </c>
      <c r="C2" s="9" t="s">
        <v>1</v>
      </c>
      <c r="D2" s="8" t="s">
        <v>2</v>
      </c>
      <c r="E2" s="8" t="s">
        <v>3</v>
      </c>
      <c r="F2" s="8" t="s">
        <v>4</v>
      </c>
      <c r="G2" s="7">
        <v>8</v>
      </c>
      <c r="H2" s="10">
        <v>61269.4</v>
      </c>
      <c r="I2" s="10">
        <f>G2*H2</f>
        <v>490155.2</v>
      </c>
      <c r="J2" s="9"/>
      <c r="K2" s="9"/>
      <c r="L2" s="9"/>
      <c r="M2" s="9"/>
      <c r="N2" s="9"/>
      <c r="O2" s="9"/>
      <c r="P2" s="9"/>
      <c r="Q2" s="9"/>
    </row>
    <row r="3" spans="1:17" ht="31.5" customHeight="1">
      <c r="A3" s="11">
        <v>2</v>
      </c>
      <c r="B3" s="8" t="s">
        <v>5</v>
      </c>
      <c r="C3" s="9" t="s">
        <v>6</v>
      </c>
      <c r="D3" s="8" t="s">
        <v>7</v>
      </c>
      <c r="E3" s="8" t="s">
        <v>8</v>
      </c>
      <c r="F3" s="8" t="s">
        <v>7</v>
      </c>
      <c r="G3" s="7">
        <v>56</v>
      </c>
      <c r="H3" s="10">
        <v>3597.39</v>
      </c>
      <c r="I3" s="10">
        <f aca="true" t="shared" si="0" ref="I3:I44">G3*H3</f>
        <v>201453.84</v>
      </c>
      <c r="J3" s="9"/>
      <c r="K3" s="9"/>
      <c r="L3" s="9"/>
      <c r="M3" s="9"/>
      <c r="N3" s="9"/>
      <c r="O3" s="9"/>
      <c r="P3" s="9"/>
      <c r="Q3" s="9"/>
    </row>
    <row r="4" spans="1:17" ht="31.5" customHeight="1">
      <c r="A4" s="11">
        <v>3</v>
      </c>
      <c r="B4" s="8" t="s">
        <v>9</v>
      </c>
      <c r="C4" s="9" t="s">
        <v>10</v>
      </c>
      <c r="D4" s="8" t="s">
        <v>7</v>
      </c>
      <c r="E4" s="8" t="s">
        <v>11</v>
      </c>
      <c r="F4" s="8" t="s">
        <v>7</v>
      </c>
      <c r="G4" s="7">
        <v>56</v>
      </c>
      <c r="H4" s="10">
        <v>7188.65</v>
      </c>
      <c r="I4" s="10">
        <f t="shared" si="0"/>
        <v>402564.39999999997</v>
      </c>
      <c r="J4" s="9"/>
      <c r="K4" s="9"/>
      <c r="L4" s="9"/>
      <c r="M4" s="9"/>
      <c r="N4" s="9"/>
      <c r="O4" s="9"/>
      <c r="P4" s="9"/>
      <c r="Q4" s="9"/>
    </row>
    <row r="5" spans="1:17" ht="31.5" customHeight="1">
      <c r="A5" s="11">
        <v>4</v>
      </c>
      <c r="B5" s="8" t="s">
        <v>12</v>
      </c>
      <c r="C5" s="9" t="s">
        <v>13</v>
      </c>
      <c r="D5" s="8" t="s">
        <v>14</v>
      </c>
      <c r="E5" s="8" t="s">
        <v>15</v>
      </c>
      <c r="F5" s="8" t="s">
        <v>4</v>
      </c>
      <c r="G5" s="7">
        <v>1</v>
      </c>
      <c r="H5" s="10">
        <v>380081.8</v>
      </c>
      <c r="I5" s="10">
        <f t="shared" si="0"/>
        <v>380081.8</v>
      </c>
      <c r="J5" s="9"/>
      <c r="K5" s="9"/>
      <c r="L5" s="9"/>
      <c r="M5" s="9"/>
      <c r="N5" s="9"/>
      <c r="O5" s="9"/>
      <c r="P5" s="9"/>
      <c r="Q5" s="9"/>
    </row>
    <row r="6" spans="1:17" ht="31.5" customHeight="1">
      <c r="A6" s="11">
        <v>5</v>
      </c>
      <c r="B6" s="8" t="s">
        <v>16</v>
      </c>
      <c r="C6" s="9" t="s">
        <v>17</v>
      </c>
      <c r="D6" s="8" t="s">
        <v>18</v>
      </c>
      <c r="E6" s="8" t="s">
        <v>11</v>
      </c>
      <c r="F6" s="8" t="s">
        <v>4</v>
      </c>
      <c r="G6" s="19">
        <v>10</v>
      </c>
      <c r="H6" s="10">
        <v>361420.97</v>
      </c>
      <c r="I6" s="10">
        <f t="shared" si="0"/>
        <v>3614209.6999999997</v>
      </c>
      <c r="J6" s="9"/>
      <c r="K6" s="9"/>
      <c r="L6" s="9"/>
      <c r="M6" s="9"/>
      <c r="N6" s="9"/>
      <c r="O6" s="9"/>
      <c r="P6" s="9"/>
      <c r="Q6" s="9"/>
    </row>
    <row r="7" spans="1:17" ht="31.5" customHeight="1">
      <c r="A7" s="11">
        <v>6</v>
      </c>
      <c r="B7" s="8" t="s">
        <v>19</v>
      </c>
      <c r="C7" s="9" t="s">
        <v>20</v>
      </c>
      <c r="D7" s="8" t="s">
        <v>18</v>
      </c>
      <c r="E7" s="8" t="s">
        <v>11</v>
      </c>
      <c r="F7" s="8" t="s">
        <v>4</v>
      </c>
      <c r="G7" s="7">
        <v>40</v>
      </c>
      <c r="H7" s="10">
        <v>189329.5</v>
      </c>
      <c r="I7" s="10">
        <f t="shared" si="0"/>
        <v>7573180</v>
      </c>
      <c r="J7" s="9"/>
      <c r="K7" s="9"/>
      <c r="L7" s="9"/>
      <c r="M7" s="9"/>
      <c r="N7" s="9"/>
      <c r="O7" s="9"/>
      <c r="P7" s="9"/>
      <c r="Q7" s="9"/>
    </row>
    <row r="8" spans="1:17" ht="31.5" customHeight="1">
      <c r="A8" s="11">
        <v>7</v>
      </c>
      <c r="B8" s="8" t="s">
        <v>21</v>
      </c>
      <c r="C8" s="9" t="s">
        <v>22</v>
      </c>
      <c r="D8" s="8" t="s">
        <v>7</v>
      </c>
      <c r="E8" s="8" t="s">
        <v>23</v>
      </c>
      <c r="F8" s="8" t="s">
        <v>7</v>
      </c>
      <c r="G8" s="7">
        <v>112</v>
      </c>
      <c r="H8" s="10">
        <v>2914.32</v>
      </c>
      <c r="I8" s="10">
        <f t="shared" si="0"/>
        <v>326403.84</v>
      </c>
      <c r="J8" s="9"/>
      <c r="K8" s="9"/>
      <c r="L8" s="9"/>
      <c r="M8" s="9"/>
      <c r="N8" s="9"/>
      <c r="O8" s="9"/>
      <c r="P8" s="9"/>
      <c r="Q8" s="9"/>
    </row>
    <row r="9" spans="1:17" ht="31.5" customHeight="1">
      <c r="A9" s="11">
        <v>8</v>
      </c>
      <c r="B9" s="8" t="s">
        <v>24</v>
      </c>
      <c r="C9" s="9" t="s">
        <v>25</v>
      </c>
      <c r="D9" s="8" t="s">
        <v>7</v>
      </c>
      <c r="E9" s="8" t="s">
        <v>26</v>
      </c>
      <c r="F9" s="8" t="s">
        <v>7</v>
      </c>
      <c r="G9" s="7">
        <v>448</v>
      </c>
      <c r="H9" s="10">
        <v>2501.75</v>
      </c>
      <c r="I9" s="10">
        <f t="shared" si="0"/>
        <v>1120784</v>
      </c>
      <c r="J9" s="9"/>
      <c r="K9" s="9"/>
      <c r="L9" s="9"/>
      <c r="M9" s="9"/>
      <c r="N9" s="9"/>
      <c r="O9" s="9"/>
      <c r="P9" s="9"/>
      <c r="Q9" s="9"/>
    </row>
    <row r="10" spans="1:17" ht="31.5" customHeight="1">
      <c r="A10" s="11">
        <v>9</v>
      </c>
      <c r="B10" s="8" t="s">
        <v>27</v>
      </c>
      <c r="C10" s="9" t="s">
        <v>28</v>
      </c>
      <c r="D10" s="8" t="s">
        <v>29</v>
      </c>
      <c r="E10" s="8" t="s">
        <v>30</v>
      </c>
      <c r="F10" s="8" t="s">
        <v>29</v>
      </c>
      <c r="G10" s="7">
        <v>56</v>
      </c>
      <c r="H10" s="10">
        <v>3319.18</v>
      </c>
      <c r="I10" s="10">
        <f t="shared" si="0"/>
        <v>185874.08</v>
      </c>
      <c r="J10" s="9"/>
      <c r="K10" s="9"/>
      <c r="L10" s="9"/>
      <c r="M10" s="9"/>
      <c r="N10" s="9"/>
      <c r="O10" s="9"/>
      <c r="P10" s="9"/>
      <c r="Q10" s="9"/>
    </row>
    <row r="11" spans="1:17" ht="31.5" customHeight="1">
      <c r="A11" s="11">
        <v>10</v>
      </c>
      <c r="B11" s="8" t="s">
        <v>31</v>
      </c>
      <c r="C11" s="9" t="s">
        <v>32</v>
      </c>
      <c r="D11" s="8" t="s">
        <v>29</v>
      </c>
      <c r="E11" s="8" t="s">
        <v>33</v>
      </c>
      <c r="F11" s="8" t="s">
        <v>29</v>
      </c>
      <c r="G11" s="7">
        <v>56</v>
      </c>
      <c r="H11" s="10">
        <v>6622.15</v>
      </c>
      <c r="I11" s="10">
        <f t="shared" si="0"/>
        <v>370840.39999999997</v>
      </c>
      <c r="J11" s="9"/>
      <c r="K11" s="9"/>
      <c r="L11" s="9"/>
      <c r="M11" s="9"/>
      <c r="N11" s="9"/>
      <c r="O11" s="9"/>
      <c r="P11" s="9"/>
      <c r="Q11" s="9"/>
    </row>
    <row r="12" spans="1:17" ht="31.5" customHeight="1">
      <c r="A12" s="11">
        <v>11</v>
      </c>
      <c r="B12" s="8" t="s">
        <v>34</v>
      </c>
      <c r="C12" s="9" t="s">
        <v>35</v>
      </c>
      <c r="D12" s="8" t="s">
        <v>29</v>
      </c>
      <c r="E12" s="8" t="s">
        <v>36</v>
      </c>
      <c r="F12" s="8" t="s">
        <v>29</v>
      </c>
      <c r="G12" s="7">
        <v>56</v>
      </c>
      <c r="H12" s="10">
        <v>6622.15</v>
      </c>
      <c r="I12" s="10">
        <f t="shared" si="0"/>
        <v>370840.39999999997</v>
      </c>
      <c r="J12" s="9"/>
      <c r="K12" s="9"/>
      <c r="L12" s="9"/>
      <c r="M12" s="9"/>
      <c r="N12" s="9"/>
      <c r="O12" s="9"/>
      <c r="P12" s="9"/>
      <c r="Q12" s="9"/>
    </row>
    <row r="13" spans="1:17" ht="31.5" customHeight="1">
      <c r="A13" s="11">
        <v>12</v>
      </c>
      <c r="B13" s="8" t="s">
        <v>37</v>
      </c>
      <c r="C13" s="9" t="s">
        <v>38</v>
      </c>
      <c r="D13" s="8" t="s">
        <v>39</v>
      </c>
      <c r="E13" s="8" t="s">
        <v>40</v>
      </c>
      <c r="F13" s="8" t="s">
        <v>39</v>
      </c>
      <c r="G13" s="7">
        <v>336</v>
      </c>
      <c r="H13" s="10">
        <v>2954.93</v>
      </c>
      <c r="I13" s="10">
        <f t="shared" si="0"/>
        <v>992856.48</v>
      </c>
      <c r="J13" s="9"/>
      <c r="K13" s="9"/>
      <c r="L13" s="9"/>
      <c r="M13" s="9"/>
      <c r="N13" s="9"/>
      <c r="O13" s="9"/>
      <c r="P13" s="9"/>
      <c r="Q13" s="9"/>
    </row>
    <row r="14" spans="1:17" ht="31.5" customHeight="1">
      <c r="A14" s="11">
        <v>13</v>
      </c>
      <c r="B14" s="8" t="s">
        <v>41</v>
      </c>
      <c r="C14" s="9" t="s">
        <v>42</v>
      </c>
      <c r="D14" s="8" t="s">
        <v>29</v>
      </c>
      <c r="E14" s="8" t="s">
        <v>43</v>
      </c>
      <c r="F14" s="8" t="s">
        <v>29</v>
      </c>
      <c r="G14" s="7">
        <v>480</v>
      </c>
      <c r="H14" s="10">
        <v>2865.42</v>
      </c>
      <c r="I14" s="10">
        <f t="shared" si="0"/>
        <v>1375401.6</v>
      </c>
      <c r="J14" s="9"/>
      <c r="K14" s="9"/>
      <c r="L14" s="9"/>
      <c r="M14" s="9"/>
      <c r="N14" s="9"/>
      <c r="O14" s="9"/>
      <c r="P14" s="9"/>
      <c r="Q14" s="9"/>
    </row>
    <row r="15" spans="1:17" ht="31.5" customHeight="1">
      <c r="A15" s="11">
        <v>14</v>
      </c>
      <c r="B15" s="8" t="s">
        <v>45</v>
      </c>
      <c r="C15" s="9" t="s">
        <v>46</v>
      </c>
      <c r="D15" s="8" t="s">
        <v>47</v>
      </c>
      <c r="E15" s="8" t="s">
        <v>48</v>
      </c>
      <c r="F15" s="8" t="s">
        <v>49</v>
      </c>
      <c r="G15" s="7">
        <v>40</v>
      </c>
      <c r="H15" s="10">
        <v>313509</v>
      </c>
      <c r="I15" s="10">
        <f t="shared" si="0"/>
        <v>12540360</v>
      </c>
      <c r="J15" s="9"/>
      <c r="K15" s="9"/>
      <c r="L15" s="9"/>
      <c r="M15" s="9"/>
      <c r="N15" s="9"/>
      <c r="O15" s="9"/>
      <c r="P15" s="9"/>
      <c r="Q15" s="9"/>
    </row>
    <row r="16" spans="1:17" ht="31.5" customHeight="1">
      <c r="A16" s="11">
        <v>15</v>
      </c>
      <c r="B16" s="8" t="s">
        <v>50</v>
      </c>
      <c r="C16" s="9" t="s">
        <v>51</v>
      </c>
      <c r="D16" s="8" t="s">
        <v>44</v>
      </c>
      <c r="E16" s="8" t="s">
        <v>52</v>
      </c>
      <c r="F16" s="8" t="s">
        <v>53</v>
      </c>
      <c r="G16" s="7">
        <v>798</v>
      </c>
      <c r="H16" s="10">
        <v>1094.16</v>
      </c>
      <c r="I16" s="10">
        <f t="shared" si="0"/>
        <v>873139.68</v>
      </c>
      <c r="J16" s="9"/>
      <c r="K16" s="9"/>
      <c r="L16" s="9"/>
      <c r="M16" s="9"/>
      <c r="N16" s="9"/>
      <c r="O16" s="9"/>
      <c r="P16" s="9"/>
      <c r="Q16" s="9"/>
    </row>
    <row r="17" spans="1:17" ht="31.5" customHeight="1">
      <c r="A17" s="11">
        <v>16</v>
      </c>
      <c r="B17" s="8" t="s">
        <v>54</v>
      </c>
      <c r="C17" s="9" t="s">
        <v>55</v>
      </c>
      <c r="D17" s="8" t="s">
        <v>44</v>
      </c>
      <c r="E17" s="8" t="s">
        <v>56</v>
      </c>
      <c r="F17" s="8" t="s">
        <v>53</v>
      </c>
      <c r="G17" s="7">
        <v>800</v>
      </c>
      <c r="H17" s="10">
        <v>1310</v>
      </c>
      <c r="I17" s="10">
        <f t="shared" si="0"/>
        <v>1048000</v>
      </c>
      <c r="J17" s="9"/>
      <c r="K17" s="9"/>
      <c r="L17" s="9"/>
      <c r="M17" s="9"/>
      <c r="N17" s="9"/>
      <c r="O17" s="9"/>
      <c r="P17" s="9"/>
      <c r="Q17" s="9"/>
    </row>
    <row r="18" spans="1:17" ht="31.5" customHeight="1">
      <c r="A18" s="11">
        <v>17</v>
      </c>
      <c r="B18" s="8" t="s">
        <v>54</v>
      </c>
      <c r="C18" s="9" t="s">
        <v>57</v>
      </c>
      <c r="D18" s="8" t="s">
        <v>44</v>
      </c>
      <c r="E18" s="8" t="s">
        <v>58</v>
      </c>
      <c r="F18" s="8" t="s">
        <v>53</v>
      </c>
      <c r="G18" s="7">
        <v>3200</v>
      </c>
      <c r="H18" s="10">
        <v>2620</v>
      </c>
      <c r="I18" s="10">
        <f t="shared" si="0"/>
        <v>8384000</v>
      </c>
      <c r="J18" s="9"/>
      <c r="K18" s="9"/>
      <c r="L18" s="9"/>
      <c r="M18" s="9"/>
      <c r="N18" s="9"/>
      <c r="O18" s="9"/>
      <c r="P18" s="9"/>
      <c r="Q18" s="9"/>
    </row>
    <row r="19" spans="1:17" ht="31.5" customHeight="1">
      <c r="A19" s="11">
        <v>18</v>
      </c>
      <c r="B19" s="8" t="s">
        <v>59</v>
      </c>
      <c r="C19" s="9" t="s">
        <v>60</v>
      </c>
      <c r="D19" s="8" t="s">
        <v>18</v>
      </c>
      <c r="E19" s="8" t="s">
        <v>61</v>
      </c>
      <c r="F19" s="8" t="s">
        <v>49</v>
      </c>
      <c r="G19" s="7">
        <v>5</v>
      </c>
      <c r="H19" s="10">
        <v>40200</v>
      </c>
      <c r="I19" s="10">
        <f t="shared" si="0"/>
        <v>201000</v>
      </c>
      <c r="J19" s="9"/>
      <c r="K19" s="9"/>
      <c r="L19" s="9"/>
      <c r="M19" s="9"/>
      <c r="N19" s="9"/>
      <c r="O19" s="9"/>
      <c r="P19" s="9"/>
      <c r="Q19" s="9"/>
    </row>
    <row r="20" spans="1:17" ht="31.5" customHeight="1">
      <c r="A20" s="11">
        <v>19</v>
      </c>
      <c r="B20" s="8" t="s">
        <v>62</v>
      </c>
      <c r="C20" s="9" t="s">
        <v>63</v>
      </c>
      <c r="D20" s="8" t="s">
        <v>64</v>
      </c>
      <c r="E20" s="8" t="s">
        <v>65</v>
      </c>
      <c r="F20" s="8" t="s">
        <v>49</v>
      </c>
      <c r="G20" s="19">
        <v>65</v>
      </c>
      <c r="H20" s="10">
        <v>9863</v>
      </c>
      <c r="I20" s="10">
        <f t="shared" si="0"/>
        <v>641095</v>
      </c>
      <c r="J20" s="9"/>
      <c r="K20" s="9"/>
      <c r="L20" s="9"/>
      <c r="M20" s="9"/>
      <c r="N20" s="9"/>
      <c r="O20" s="9"/>
      <c r="P20" s="9"/>
      <c r="Q20" s="9"/>
    </row>
    <row r="21" spans="1:17" ht="31.5" customHeight="1">
      <c r="A21" s="11">
        <v>20</v>
      </c>
      <c r="B21" s="8" t="s">
        <v>66</v>
      </c>
      <c r="C21" s="9" t="s">
        <v>67</v>
      </c>
      <c r="D21" s="8" t="s">
        <v>47</v>
      </c>
      <c r="E21" s="8" t="s">
        <v>68</v>
      </c>
      <c r="F21" s="8" t="s">
        <v>4</v>
      </c>
      <c r="G21" s="19">
        <v>155</v>
      </c>
      <c r="H21" s="10">
        <v>19883.05</v>
      </c>
      <c r="I21" s="10">
        <f t="shared" si="0"/>
        <v>3081872.75</v>
      </c>
      <c r="J21" s="9"/>
      <c r="K21" s="9"/>
      <c r="L21" s="9"/>
      <c r="M21" s="12"/>
      <c r="N21" s="9"/>
      <c r="O21" s="9"/>
      <c r="P21" s="9"/>
      <c r="Q21" s="9"/>
    </row>
    <row r="22" spans="1:17" ht="31.5" customHeight="1">
      <c r="A22" s="11">
        <v>21</v>
      </c>
      <c r="B22" s="8" t="s">
        <v>69</v>
      </c>
      <c r="C22" s="9" t="s">
        <v>70</v>
      </c>
      <c r="D22" s="8" t="s">
        <v>47</v>
      </c>
      <c r="E22" s="8" t="s">
        <v>61</v>
      </c>
      <c r="F22" s="8" t="s">
        <v>4</v>
      </c>
      <c r="G22" s="19">
        <v>90</v>
      </c>
      <c r="H22" s="10">
        <v>99329.6</v>
      </c>
      <c r="I22" s="10">
        <f t="shared" si="0"/>
        <v>8939664</v>
      </c>
      <c r="J22" s="9"/>
      <c r="K22" s="9"/>
      <c r="L22" s="9"/>
      <c r="M22" s="9"/>
      <c r="N22" s="9"/>
      <c r="O22" s="9"/>
      <c r="P22" s="9"/>
      <c r="Q22" s="9"/>
    </row>
    <row r="23" spans="1:17" ht="31.5" customHeight="1">
      <c r="A23" s="11">
        <v>22</v>
      </c>
      <c r="B23" s="8" t="s">
        <v>71</v>
      </c>
      <c r="C23" s="9" t="s">
        <v>72</v>
      </c>
      <c r="D23" s="8" t="s">
        <v>44</v>
      </c>
      <c r="E23" s="8" t="s">
        <v>73</v>
      </c>
      <c r="F23" s="8" t="s">
        <v>49</v>
      </c>
      <c r="G23" s="19">
        <v>24</v>
      </c>
      <c r="H23" s="10">
        <v>174723</v>
      </c>
      <c r="I23" s="10">
        <f t="shared" si="0"/>
        <v>4193352</v>
      </c>
      <c r="J23" s="9"/>
      <c r="K23" s="9"/>
      <c r="L23" s="9"/>
      <c r="M23" s="9"/>
      <c r="N23" s="9"/>
      <c r="O23" s="9"/>
      <c r="P23" s="9"/>
      <c r="Q23" s="9"/>
    </row>
    <row r="24" spans="1:17" ht="31.5" customHeight="1">
      <c r="A24" s="11">
        <v>23</v>
      </c>
      <c r="B24" s="8" t="s">
        <v>74</v>
      </c>
      <c r="C24" s="9" t="s">
        <v>75</v>
      </c>
      <c r="D24" s="8" t="s">
        <v>76</v>
      </c>
      <c r="E24" s="8" t="s">
        <v>77</v>
      </c>
      <c r="F24" s="8" t="s">
        <v>4</v>
      </c>
      <c r="G24" s="7">
        <v>4</v>
      </c>
      <c r="H24" s="10">
        <v>176297.4</v>
      </c>
      <c r="I24" s="10">
        <f t="shared" si="0"/>
        <v>705189.6</v>
      </c>
      <c r="J24" s="9"/>
      <c r="K24" s="9"/>
      <c r="L24" s="9"/>
      <c r="M24" s="9"/>
      <c r="N24" s="9"/>
      <c r="O24" s="9"/>
      <c r="P24" s="9"/>
      <c r="Q24" s="9"/>
    </row>
    <row r="25" spans="1:17" ht="31.5" customHeight="1">
      <c r="A25" s="11">
        <v>24</v>
      </c>
      <c r="B25" s="8" t="s">
        <v>78</v>
      </c>
      <c r="C25" s="9" t="s">
        <v>79</v>
      </c>
      <c r="D25" s="8" t="s">
        <v>44</v>
      </c>
      <c r="E25" s="8" t="s">
        <v>80</v>
      </c>
      <c r="F25" s="8" t="s">
        <v>49</v>
      </c>
      <c r="G25" s="7">
        <v>16</v>
      </c>
      <c r="H25" s="10">
        <v>158667.7</v>
      </c>
      <c r="I25" s="10">
        <f t="shared" si="0"/>
        <v>2538683.2</v>
      </c>
      <c r="J25" s="9"/>
      <c r="K25" s="9"/>
      <c r="L25" s="9"/>
      <c r="M25" s="9"/>
      <c r="N25" s="9"/>
      <c r="O25" s="9"/>
      <c r="P25" s="9"/>
      <c r="Q25" s="9"/>
    </row>
    <row r="26" spans="1:17" ht="31.5" customHeight="1">
      <c r="A26" s="11">
        <v>25</v>
      </c>
      <c r="B26" s="8" t="s">
        <v>81</v>
      </c>
      <c r="C26" s="9" t="s">
        <v>82</v>
      </c>
      <c r="D26" s="8" t="s">
        <v>83</v>
      </c>
      <c r="E26" s="8" t="s">
        <v>68</v>
      </c>
      <c r="F26" s="8" t="s">
        <v>49</v>
      </c>
      <c r="G26" s="7">
        <v>240</v>
      </c>
      <c r="H26" s="10">
        <v>19753.6</v>
      </c>
      <c r="I26" s="10">
        <f t="shared" si="0"/>
        <v>4740864</v>
      </c>
      <c r="J26" s="9"/>
      <c r="K26" s="9"/>
      <c r="L26" s="9"/>
      <c r="M26" s="9"/>
      <c r="N26" s="9"/>
      <c r="O26" s="9"/>
      <c r="P26" s="9"/>
      <c r="Q26" s="9"/>
    </row>
    <row r="27" spans="1:17" ht="31.5" customHeight="1">
      <c r="A27" s="11">
        <v>26</v>
      </c>
      <c r="B27" s="8" t="s">
        <v>84</v>
      </c>
      <c r="C27" s="9" t="s">
        <v>85</v>
      </c>
      <c r="D27" s="8" t="s">
        <v>47</v>
      </c>
      <c r="E27" s="8" t="s">
        <v>68</v>
      </c>
      <c r="F27" s="8" t="s">
        <v>4</v>
      </c>
      <c r="G27" s="7">
        <v>24</v>
      </c>
      <c r="H27" s="10">
        <v>31143.1</v>
      </c>
      <c r="I27" s="10">
        <f t="shared" si="0"/>
        <v>747434.3999999999</v>
      </c>
      <c r="J27" s="9"/>
      <c r="K27" s="9"/>
      <c r="L27" s="9"/>
      <c r="M27" s="9"/>
      <c r="N27" s="9"/>
      <c r="O27" s="9"/>
      <c r="P27" s="9"/>
      <c r="Q27" s="9"/>
    </row>
    <row r="28" spans="1:17" ht="31.5" customHeight="1">
      <c r="A28" s="11">
        <v>27</v>
      </c>
      <c r="B28" s="8" t="s">
        <v>86</v>
      </c>
      <c r="C28" s="9" t="s">
        <v>87</v>
      </c>
      <c r="D28" s="8" t="s">
        <v>47</v>
      </c>
      <c r="E28" s="8" t="s">
        <v>88</v>
      </c>
      <c r="F28" s="8" t="s">
        <v>4</v>
      </c>
      <c r="G28" s="7">
        <v>40</v>
      </c>
      <c r="H28" s="10">
        <v>124728.2</v>
      </c>
      <c r="I28" s="10">
        <f t="shared" si="0"/>
        <v>4989128</v>
      </c>
      <c r="J28" s="9"/>
      <c r="K28" s="9"/>
      <c r="L28" s="9"/>
      <c r="M28" s="9"/>
      <c r="N28" s="9"/>
      <c r="O28" s="9"/>
      <c r="P28" s="9"/>
      <c r="Q28" s="9"/>
    </row>
    <row r="29" spans="1:17" ht="31.5" customHeight="1">
      <c r="A29" s="11">
        <v>28</v>
      </c>
      <c r="B29" s="8" t="s">
        <v>89</v>
      </c>
      <c r="C29" s="9" t="s">
        <v>90</v>
      </c>
      <c r="D29" s="8" t="s">
        <v>47</v>
      </c>
      <c r="E29" s="8" t="s">
        <v>68</v>
      </c>
      <c r="F29" s="8" t="s">
        <v>4</v>
      </c>
      <c r="G29" s="7">
        <v>80</v>
      </c>
      <c r="H29" s="10">
        <v>42714.6</v>
      </c>
      <c r="I29" s="10">
        <f t="shared" si="0"/>
        <v>3417168</v>
      </c>
      <c r="J29" s="9"/>
      <c r="K29" s="9"/>
      <c r="L29" s="9"/>
      <c r="M29" s="9"/>
      <c r="N29" s="9"/>
      <c r="O29" s="9"/>
      <c r="P29" s="9"/>
      <c r="Q29" s="9"/>
    </row>
    <row r="30" spans="1:17" ht="31.5" customHeight="1">
      <c r="A30" s="11">
        <v>29</v>
      </c>
      <c r="B30" s="8" t="s">
        <v>91</v>
      </c>
      <c r="C30" s="9" t="s">
        <v>92</v>
      </c>
      <c r="D30" s="8" t="s">
        <v>47</v>
      </c>
      <c r="E30" s="8" t="s">
        <v>93</v>
      </c>
      <c r="F30" s="8" t="s">
        <v>49</v>
      </c>
      <c r="G30" s="7">
        <v>8</v>
      </c>
      <c r="H30" s="10">
        <v>242338.4</v>
      </c>
      <c r="I30" s="10">
        <f t="shared" si="0"/>
        <v>1938707.2</v>
      </c>
      <c r="J30" s="9"/>
      <c r="K30" s="9"/>
      <c r="L30" s="9"/>
      <c r="M30" s="9"/>
      <c r="N30" s="9"/>
      <c r="O30" s="9"/>
      <c r="P30" s="9"/>
      <c r="Q30" s="9"/>
    </row>
    <row r="31" spans="1:17" ht="31.5" customHeight="1">
      <c r="A31" s="11">
        <v>30</v>
      </c>
      <c r="B31" s="8" t="s">
        <v>94</v>
      </c>
      <c r="C31" s="9" t="s">
        <v>95</v>
      </c>
      <c r="D31" s="8" t="s">
        <v>18</v>
      </c>
      <c r="E31" s="8" t="s">
        <v>68</v>
      </c>
      <c r="F31" s="8" t="s">
        <v>49</v>
      </c>
      <c r="G31" s="7">
        <v>7</v>
      </c>
      <c r="H31" s="10">
        <v>154564.5</v>
      </c>
      <c r="I31" s="10">
        <f t="shared" si="0"/>
        <v>1081951.5</v>
      </c>
      <c r="J31" s="9"/>
      <c r="K31" s="9"/>
      <c r="L31" s="9"/>
      <c r="M31" s="9"/>
      <c r="N31" s="9"/>
      <c r="O31" s="9"/>
      <c r="P31" s="9"/>
      <c r="Q31" s="9"/>
    </row>
    <row r="32" spans="1:17" ht="31.5" customHeight="1">
      <c r="A32" s="11">
        <v>31</v>
      </c>
      <c r="B32" s="8" t="s">
        <v>96</v>
      </c>
      <c r="C32" s="9" t="s">
        <v>97</v>
      </c>
      <c r="D32" s="8" t="s">
        <v>18</v>
      </c>
      <c r="E32" s="8" t="s">
        <v>98</v>
      </c>
      <c r="F32" s="8" t="s">
        <v>49</v>
      </c>
      <c r="G32" s="7">
        <v>7</v>
      </c>
      <c r="H32" s="10">
        <v>247137.6</v>
      </c>
      <c r="I32" s="10">
        <f t="shared" si="0"/>
        <v>1729963.2</v>
      </c>
      <c r="J32" s="9"/>
      <c r="K32" s="9"/>
      <c r="L32" s="9"/>
      <c r="M32" s="9"/>
      <c r="N32" s="9"/>
      <c r="O32" s="9"/>
      <c r="P32" s="9"/>
      <c r="Q32" s="9"/>
    </row>
    <row r="33" spans="1:17" ht="31.5" customHeight="1">
      <c r="A33" s="11">
        <v>32</v>
      </c>
      <c r="B33" s="8" t="s">
        <v>99</v>
      </c>
      <c r="C33" s="9" t="s">
        <v>100</v>
      </c>
      <c r="D33" s="8" t="s">
        <v>47</v>
      </c>
      <c r="E33" s="8" t="s">
        <v>101</v>
      </c>
      <c r="F33" s="8" t="s">
        <v>49</v>
      </c>
      <c r="G33" s="19">
        <v>8</v>
      </c>
      <c r="H33" s="10">
        <v>136706.8</v>
      </c>
      <c r="I33" s="10">
        <f t="shared" si="0"/>
        <v>1093654.4</v>
      </c>
      <c r="J33" s="9"/>
      <c r="K33" s="9"/>
      <c r="L33" s="9"/>
      <c r="M33" s="9"/>
      <c r="N33" s="9"/>
      <c r="O33" s="9"/>
      <c r="P33" s="9"/>
      <c r="Q33" s="9"/>
    </row>
    <row r="34" spans="1:17" ht="31.5" customHeight="1">
      <c r="A34" s="11">
        <v>33</v>
      </c>
      <c r="B34" s="8" t="s">
        <v>102</v>
      </c>
      <c r="C34" s="9" t="s">
        <v>103</v>
      </c>
      <c r="D34" s="8" t="s">
        <v>7</v>
      </c>
      <c r="E34" s="8" t="s">
        <v>43</v>
      </c>
      <c r="F34" s="8" t="s">
        <v>29</v>
      </c>
      <c r="G34" s="7">
        <v>60</v>
      </c>
      <c r="H34" s="10">
        <v>6778.69</v>
      </c>
      <c r="I34" s="10">
        <f t="shared" si="0"/>
        <v>406721.39999999997</v>
      </c>
      <c r="J34" s="9"/>
      <c r="K34" s="9"/>
      <c r="L34" s="9"/>
      <c r="M34" s="9"/>
      <c r="N34" s="9"/>
      <c r="O34" s="9"/>
      <c r="P34" s="9"/>
      <c r="Q34" s="9"/>
    </row>
    <row r="35" spans="1:17" ht="31.5" customHeight="1">
      <c r="A35" s="11">
        <v>34</v>
      </c>
      <c r="B35" s="8" t="s">
        <v>104</v>
      </c>
      <c r="C35" s="9" t="s">
        <v>105</v>
      </c>
      <c r="D35" s="8" t="s">
        <v>7</v>
      </c>
      <c r="E35" s="8" t="s">
        <v>68</v>
      </c>
      <c r="F35" s="8" t="s">
        <v>29</v>
      </c>
      <c r="G35" s="7">
        <v>120</v>
      </c>
      <c r="H35" s="10">
        <v>2213.59</v>
      </c>
      <c r="I35" s="10">
        <f t="shared" si="0"/>
        <v>265630.80000000005</v>
      </c>
      <c r="J35" s="9"/>
      <c r="K35" s="9"/>
      <c r="L35" s="9"/>
      <c r="M35" s="9"/>
      <c r="N35" s="9"/>
      <c r="O35" s="9"/>
      <c r="P35" s="9"/>
      <c r="Q35" s="9"/>
    </row>
    <row r="36" spans="1:17" ht="31.5" customHeight="1">
      <c r="A36" s="11">
        <v>35</v>
      </c>
      <c r="B36" s="8" t="s">
        <v>104</v>
      </c>
      <c r="C36" s="9" t="s">
        <v>106</v>
      </c>
      <c r="D36" s="8" t="s">
        <v>7</v>
      </c>
      <c r="E36" s="8" t="s">
        <v>107</v>
      </c>
      <c r="F36" s="8" t="s">
        <v>29</v>
      </c>
      <c r="G36" s="7">
        <v>120</v>
      </c>
      <c r="H36" s="10">
        <v>3462.72</v>
      </c>
      <c r="I36" s="10">
        <f t="shared" si="0"/>
        <v>415526.39999999997</v>
      </c>
      <c r="J36" s="9"/>
      <c r="K36" s="9"/>
      <c r="L36" s="9"/>
      <c r="M36" s="9"/>
      <c r="N36" s="9"/>
      <c r="O36" s="9"/>
      <c r="P36" s="9"/>
      <c r="Q36" s="9"/>
    </row>
    <row r="37" spans="1:17" ht="31.5" customHeight="1">
      <c r="A37" s="11">
        <v>36</v>
      </c>
      <c r="B37" s="8" t="s">
        <v>108</v>
      </c>
      <c r="C37" s="9" t="s">
        <v>109</v>
      </c>
      <c r="D37" s="8" t="s">
        <v>7</v>
      </c>
      <c r="E37" s="8" t="s">
        <v>88</v>
      </c>
      <c r="F37" s="8" t="s">
        <v>29</v>
      </c>
      <c r="G37" s="7">
        <v>60</v>
      </c>
      <c r="H37" s="10">
        <v>4904</v>
      </c>
      <c r="I37" s="10">
        <f t="shared" si="0"/>
        <v>294240</v>
      </c>
      <c r="J37" s="9"/>
      <c r="K37" s="9"/>
      <c r="L37" s="9"/>
      <c r="M37" s="9"/>
      <c r="N37" s="9"/>
      <c r="O37" s="9"/>
      <c r="P37" s="9"/>
      <c r="Q37" s="9"/>
    </row>
    <row r="38" spans="1:17" ht="31.5" customHeight="1">
      <c r="A38" s="11">
        <v>37</v>
      </c>
      <c r="B38" s="8" t="s">
        <v>110</v>
      </c>
      <c r="C38" s="9" t="s">
        <v>111</v>
      </c>
      <c r="D38" s="8" t="s">
        <v>7</v>
      </c>
      <c r="E38" s="8" t="s">
        <v>36</v>
      </c>
      <c r="F38" s="8" t="s">
        <v>29</v>
      </c>
      <c r="G38" s="7">
        <v>56</v>
      </c>
      <c r="H38" s="10">
        <v>7279.02</v>
      </c>
      <c r="I38" s="10">
        <f t="shared" si="0"/>
        <v>407625.12</v>
      </c>
      <c r="J38" s="9"/>
      <c r="K38" s="9"/>
      <c r="L38" s="9"/>
      <c r="M38" s="9"/>
      <c r="N38" s="9"/>
      <c r="O38" s="9"/>
      <c r="P38" s="9"/>
      <c r="Q38" s="9"/>
    </row>
    <row r="39" spans="1:17" ht="31.5" customHeight="1">
      <c r="A39" s="11">
        <v>38</v>
      </c>
      <c r="B39" s="8" t="s">
        <v>112</v>
      </c>
      <c r="C39" s="9" t="s">
        <v>113</v>
      </c>
      <c r="D39" s="8" t="s">
        <v>114</v>
      </c>
      <c r="E39" s="8" t="s">
        <v>65</v>
      </c>
      <c r="F39" s="8" t="s">
        <v>39</v>
      </c>
      <c r="G39" s="7">
        <v>800</v>
      </c>
      <c r="H39" s="10">
        <v>303.7</v>
      </c>
      <c r="I39" s="10">
        <f t="shared" si="0"/>
        <v>242960</v>
      </c>
      <c r="J39" s="9"/>
      <c r="K39" s="9"/>
      <c r="L39" s="9"/>
      <c r="M39" s="9"/>
      <c r="N39" s="9"/>
      <c r="O39" s="9"/>
      <c r="P39" s="9"/>
      <c r="Q39" s="9"/>
    </row>
    <row r="40" spans="1:17" ht="31.5" customHeight="1">
      <c r="A40" s="11">
        <v>39</v>
      </c>
      <c r="B40" s="8" t="s">
        <v>115</v>
      </c>
      <c r="C40" s="9" t="s">
        <v>116</v>
      </c>
      <c r="D40" s="8" t="s">
        <v>44</v>
      </c>
      <c r="E40" s="8" t="s">
        <v>40</v>
      </c>
      <c r="F40" s="8" t="s">
        <v>146</v>
      </c>
      <c r="G40" s="7">
        <v>24</v>
      </c>
      <c r="H40" s="10">
        <v>33377.45</v>
      </c>
      <c r="I40" s="10">
        <f t="shared" si="0"/>
        <v>801058.7999999999</v>
      </c>
      <c r="J40" s="9"/>
      <c r="K40" s="9"/>
      <c r="L40" s="9"/>
      <c r="M40" s="9"/>
      <c r="N40" s="9"/>
      <c r="O40" s="9"/>
      <c r="P40" s="9"/>
      <c r="Q40" s="9"/>
    </row>
    <row r="41" spans="1:17" ht="31.5" customHeight="1">
      <c r="A41" s="11">
        <v>40</v>
      </c>
      <c r="B41" s="8" t="s">
        <v>117</v>
      </c>
      <c r="C41" s="9" t="s">
        <v>118</v>
      </c>
      <c r="D41" s="8" t="s">
        <v>44</v>
      </c>
      <c r="E41" s="8" t="s">
        <v>119</v>
      </c>
      <c r="F41" s="8" t="s">
        <v>53</v>
      </c>
      <c r="G41" s="7">
        <v>8</v>
      </c>
      <c r="H41" s="10">
        <v>255295.5</v>
      </c>
      <c r="I41" s="10">
        <f t="shared" si="0"/>
        <v>2042364</v>
      </c>
      <c r="J41" s="9"/>
      <c r="K41" s="9"/>
      <c r="L41" s="9"/>
      <c r="M41" s="9"/>
      <c r="N41" s="9"/>
      <c r="O41" s="9"/>
      <c r="P41" s="9"/>
      <c r="Q41" s="9"/>
    </row>
    <row r="42" spans="1:17" ht="31.5" customHeight="1">
      <c r="A42" s="11">
        <v>41</v>
      </c>
      <c r="B42" s="8" t="s">
        <v>120</v>
      </c>
      <c r="C42" s="9" t="s">
        <v>121</v>
      </c>
      <c r="D42" s="8" t="s">
        <v>44</v>
      </c>
      <c r="E42" s="8" t="s">
        <v>107</v>
      </c>
      <c r="F42" s="8" t="s">
        <v>53</v>
      </c>
      <c r="G42" s="7">
        <v>15</v>
      </c>
      <c r="H42" s="10">
        <v>58025.45</v>
      </c>
      <c r="I42" s="10">
        <f t="shared" si="0"/>
        <v>870381.75</v>
      </c>
      <c r="J42" s="9"/>
      <c r="K42" s="9"/>
      <c r="L42" s="9"/>
      <c r="M42" s="9"/>
      <c r="N42" s="9"/>
      <c r="O42" s="9"/>
      <c r="P42" s="9"/>
      <c r="Q42" s="9"/>
    </row>
    <row r="43" spans="1:17" ht="31.5" customHeight="1">
      <c r="A43" s="11">
        <v>42</v>
      </c>
      <c r="B43" s="8" t="s">
        <v>122</v>
      </c>
      <c r="C43" s="9" t="s">
        <v>123</v>
      </c>
      <c r="D43" s="8" t="s">
        <v>124</v>
      </c>
      <c r="E43" s="8" t="s">
        <v>65</v>
      </c>
      <c r="F43" s="8" t="s">
        <v>39</v>
      </c>
      <c r="G43" s="7">
        <v>168</v>
      </c>
      <c r="H43" s="10">
        <v>28269.74</v>
      </c>
      <c r="I43" s="10">
        <f t="shared" si="0"/>
        <v>4749316.32</v>
      </c>
      <c r="J43" s="9"/>
      <c r="K43" s="9"/>
      <c r="L43" s="9"/>
      <c r="M43" s="9"/>
      <c r="N43" s="9"/>
      <c r="O43" s="9"/>
      <c r="P43" s="9"/>
      <c r="Q43" s="9"/>
    </row>
    <row r="44" spans="1:17" ht="31.5" customHeight="1">
      <c r="A44" s="11">
        <v>43</v>
      </c>
      <c r="B44" s="8" t="s">
        <v>125</v>
      </c>
      <c r="C44" s="9" t="s">
        <v>126</v>
      </c>
      <c r="D44" s="8" t="s">
        <v>47</v>
      </c>
      <c r="E44" s="8" t="s">
        <v>127</v>
      </c>
      <c r="F44" s="8" t="s">
        <v>128</v>
      </c>
      <c r="G44" s="19">
        <v>64</v>
      </c>
      <c r="H44" s="10">
        <v>1735</v>
      </c>
      <c r="I44" s="10">
        <f t="shared" si="0"/>
        <v>111040</v>
      </c>
      <c r="J44" s="9"/>
      <c r="K44" s="9"/>
      <c r="L44" s="9"/>
      <c r="M44" s="9"/>
      <c r="N44" s="9"/>
      <c r="O44" s="9"/>
      <c r="P44" s="9"/>
      <c r="Q44" s="9"/>
    </row>
    <row r="45" spans="1:17" ht="31.5" customHeight="1">
      <c r="A45" s="15"/>
      <c r="B45" s="14"/>
      <c r="C45" s="15"/>
      <c r="D45" s="14"/>
      <c r="E45" s="14"/>
      <c r="F45" s="14"/>
      <c r="G45" s="15"/>
      <c r="H45" s="17"/>
      <c r="I45" s="18">
        <f>SUM(I2:I44)</f>
        <v>90896737.26000002</v>
      </c>
      <c r="J45" s="15"/>
      <c r="K45" s="15"/>
      <c r="L45" s="15"/>
      <c r="M45" s="15"/>
      <c r="N45" s="15"/>
      <c r="O45" s="15"/>
      <c r="P45" s="15"/>
      <c r="Q45" s="15"/>
    </row>
    <row r="46" spans="1:17" ht="31.5" customHeight="1">
      <c r="A46" s="15"/>
      <c r="B46" s="14"/>
      <c r="C46" s="15"/>
      <c r="D46" s="14"/>
      <c r="E46" s="14"/>
      <c r="F46" s="14"/>
      <c r="G46" s="15"/>
      <c r="H46" s="16"/>
      <c r="I46" s="16"/>
      <c r="J46" s="15"/>
      <c r="K46" s="15"/>
      <c r="L46" s="15"/>
      <c r="M46" s="15"/>
      <c r="N46" s="15"/>
      <c r="O46" s="15"/>
      <c r="P46" s="15"/>
      <c r="Q46" s="15"/>
    </row>
    <row r="47" spans="1:17" ht="31.5" customHeight="1">
      <c r="A47" s="15"/>
      <c r="B47" s="14"/>
      <c r="C47" s="15"/>
      <c r="D47" s="14"/>
      <c r="E47" s="14"/>
      <c r="F47" s="14"/>
      <c r="G47" s="15"/>
      <c r="H47" s="16"/>
      <c r="I47" s="16"/>
      <c r="J47" s="15"/>
      <c r="K47" s="15"/>
      <c r="L47" s="15"/>
      <c r="M47" s="15"/>
      <c r="N47" s="15"/>
      <c r="O47" s="15"/>
      <c r="P47" s="15"/>
      <c r="Q47" s="15"/>
    </row>
  </sheetData>
  <sheetProtection/>
  <printOptions/>
  <pageMargins left="0.7" right="0.7" top="0.75" bottom="0.75" header="0.3" footer="0.3"/>
  <pageSetup horizontalDpi="600" verticalDpi="600" orientation="landscape" r:id="rId1"/>
  <headerFooter>
    <oddFooter>&amp;Rstr. &amp;P od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2020-09-28T12:45:57Z</dcterms:modified>
  <cp:category/>
  <cp:version/>
  <cp:contentType/>
  <cp:contentStatus/>
</cp:coreProperties>
</file>