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<sst xmlns="http://schemas.openxmlformats.org/spreadsheetml/2006/main" count="110" uniqueCount="50">
  <si>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Red. 
broj</t>
  </si>
  <si>
    <t xml:space="preserve">Naziv i opis sredstva </t>
  </si>
  <si>
    <t>Jedinica 
mere</t>
  </si>
  <si>
    <t xml:space="preserve"> VMA</t>
  </si>
  <si>
    <t>VB NIŠ</t>
  </si>
  <si>
    <t>UKUPNO</t>
  </si>
  <si>
    <t>Naziv ponuđenog dobra, proizvođač, kataloški broj ili odgovarajuća oznaka</t>
  </si>
  <si>
    <t>Jedinična cena bez PDV-a</t>
  </si>
  <si>
    <t>PDV (u %)</t>
  </si>
  <si>
    <t>Jedinična cena sa PDV-om</t>
  </si>
  <si>
    <t>Ukupna vrednost partije bez PDV-a</t>
  </si>
  <si>
    <t>Ukupna vrednost partije sa PDV-om</t>
  </si>
  <si>
    <t>Rok isporuke</t>
  </si>
  <si>
    <t>Rok trajanja</t>
  </si>
  <si>
    <t>Rok trajanja 50% deklarisanog roka upotrebe u momentu isporuke</t>
  </si>
  <si>
    <t>Rok isporuke kompletno ugovorenih količina do 3 (tri) dana od dana zaključivanja ugovora</t>
  </si>
  <si>
    <t>60 dana od zaključivanja ugovora</t>
  </si>
  <si>
    <t xml:space="preserve"> Партија број 1 - Медицински гасови </t>
  </si>
  <si>
    <t>Азот субоксид медицински гас В40,(25кг)</t>
  </si>
  <si>
    <t xml:space="preserve">Азот субоксид медицински гас В10,(6кг) </t>
  </si>
  <si>
    <t>Азот субоксид медицински гас 196лит/185кг</t>
  </si>
  <si>
    <t>Медицински кисеоник,медицински гас,компримовани В02,(0,43кг)</t>
  </si>
  <si>
    <t>Медицински кисеоник,медицински гас,компримовани В03,(0,64кг)</t>
  </si>
  <si>
    <t>Медицински кисеоник,медицински гас,компримовани В10,(2,10кг)</t>
  </si>
  <si>
    <t>Медицински кисеоник,медицински гас,компримовани В10,(2,80кг)</t>
  </si>
  <si>
    <t>Медицински кисеоник,медицински гас,компримовани В40,(8,50кг)</t>
  </si>
  <si>
    <t>Медицински угљен диоксид,медицински гас В10,(7,5кг)</t>
  </si>
  <si>
    <t>Медицински угљен диоксид,медицински гас В03,(2кг)</t>
  </si>
  <si>
    <t>Кисеоник течан медицински ,резервоар 5000 кг</t>
  </si>
  <si>
    <t>Кисеоник течан медицински, у посуди од 200L (180kg)</t>
  </si>
  <si>
    <t>кг</t>
  </si>
  <si>
    <t>УКУПНО ЗА ПАРТИЈУ 1:</t>
  </si>
  <si>
    <t>PARTIJA BROJ 2 - GASOVI ZA MEDICINSKE APARATE I UREĐAJE</t>
  </si>
  <si>
    <t>AZOT TEČNI, Kontejner do 210L</t>
  </si>
  <si>
    <t xml:space="preserve">AZOT TEČNI, u posudama do 50L </t>
  </si>
  <si>
    <t>AZOT 5.0, B 40 (6,96 kg) GAS</t>
  </si>
  <si>
    <t>AZOT 4.5, B 40 (6,96 kg) GAS</t>
  </si>
  <si>
    <t>ACETLEN 2.0 GAS B40 (od 6kg do 10kg)</t>
  </si>
  <si>
    <t>UGLJEN-DIOKSID 3.8 GAS B40 (25 kg)</t>
  </si>
  <si>
    <t>VODONIK 5.0 GAS B50(0,75kg)</t>
  </si>
  <si>
    <t>HELIJUM 5.0 GAS B50 (9,1m3)</t>
  </si>
  <si>
    <t xml:space="preserve">MEŠAVINA GASOVA
  CO 0,24-0,3%+HE 7-10%+vazduh B10 </t>
  </si>
  <si>
    <t>ARGON EXTRA 5.0 GAS B40 (10,50 kg)</t>
  </si>
  <si>
    <t>ARGON EXTRA 5.0 GAS B50 (17,80 kg)</t>
  </si>
  <si>
    <t>AZOT SUBOKSID 2,5/3,75 kg 
(stepen čistoće 99,5%, vlažnost ispod 50 ppm)</t>
  </si>
  <si>
    <t>SINTETIČKI VAZDUH KOMPRIMOVANI 5.0 bez CH 20,5% O2 u N2 B50(200bar)</t>
  </si>
  <si>
    <t>SF6 (SUMPOR HEKSAFLUORID) 3.0 B50</t>
  </si>
  <si>
    <t>kg</t>
  </si>
  <si>
    <t>kom</t>
  </si>
  <si>
    <t>УКУПНО ЗА ПАРТИЈУ 2: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</si>
</sst>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1" xfId="42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" fontId="7" fillId="0" borderId="0" xfId="0" applyNumberFormat="1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0" fontId="6" fillId="0" borderId="16" xfId="0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1" fontId="5" fillId="0" borderId="17" xfId="42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J4" sqref="J4"/>
    </sheetView>
  </sheetViews>
  <sheetFormatPr defaultColWidth="9.140625" defaultRowHeight="15"/>
  <cols>
    <col min="1" max="1" width="9.140625" style="15" customWidth="1"/>
    <col min="2" max="2" width="39.140625" style="15" customWidth="1"/>
    <col min="3" max="3" width="9.140625" style="15" customWidth="1"/>
    <col min="4" max="5" width="0" style="15" hidden="1" customWidth="1"/>
    <col min="6" max="6" width="11.421875" style="15" customWidth="1"/>
    <col min="7" max="7" width="23.7109375" style="15" customWidth="1"/>
    <col min="8" max="8" width="12.57421875" style="15" customWidth="1"/>
    <col min="9" max="9" width="9.140625" style="20" customWidth="1"/>
    <col min="10" max="10" width="13.57421875" style="15" customWidth="1"/>
    <col min="11" max="11" width="15.8515625" style="15" customWidth="1"/>
    <col min="12" max="12" width="16.7109375" style="15" customWidth="1"/>
    <col min="13" max="13" width="26.421875" style="15" hidden="1" customWidth="1"/>
    <col min="14" max="14" width="30.8515625" style="15" hidden="1" customWidth="1"/>
    <col min="15" max="16384" width="9.140625" style="15" customWidth="1"/>
  </cols>
  <sheetData>
    <row r="1" spans="1:14" ht="79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1" t="s">
        <v>6</v>
      </c>
      <c r="H1" s="11" t="s">
        <v>7</v>
      </c>
      <c r="I1" s="12" t="s">
        <v>8</v>
      </c>
      <c r="J1" s="11" t="s">
        <v>9</v>
      </c>
      <c r="K1" s="11" t="s">
        <v>10</v>
      </c>
      <c r="L1" s="11" t="s">
        <v>11</v>
      </c>
      <c r="M1" s="14" t="s">
        <v>12</v>
      </c>
      <c r="N1" s="13" t="s">
        <v>13</v>
      </c>
    </row>
    <row r="2" spans="1:14" ht="15.75">
      <c r="A2" s="1">
        <v>1</v>
      </c>
      <c r="B2" s="2">
        <v>2</v>
      </c>
      <c r="C2" s="2">
        <v>3</v>
      </c>
      <c r="D2" s="3">
        <v>4</v>
      </c>
      <c r="E2" s="3">
        <v>5</v>
      </c>
      <c r="F2" s="3">
        <v>6</v>
      </c>
      <c r="G2" s="16">
        <v>7</v>
      </c>
      <c r="H2" s="16">
        <v>8</v>
      </c>
      <c r="I2" s="17">
        <v>9</v>
      </c>
      <c r="J2" s="16">
        <v>10</v>
      </c>
      <c r="K2" s="26">
        <v>11</v>
      </c>
      <c r="L2" s="26">
        <v>12</v>
      </c>
      <c r="M2" s="14"/>
      <c r="N2" s="13"/>
    </row>
    <row r="3" spans="1:14" ht="16.5" thickBot="1">
      <c r="A3" s="1"/>
      <c r="B3" s="38" t="s">
        <v>17</v>
      </c>
      <c r="C3" s="1"/>
      <c r="D3" s="28"/>
      <c r="E3" s="3"/>
      <c r="F3" s="28"/>
      <c r="G3" s="16"/>
      <c r="H3" s="16"/>
      <c r="I3" s="17"/>
      <c r="J3" s="16"/>
      <c r="K3" s="26"/>
      <c r="L3" s="26"/>
      <c r="M3" s="14"/>
      <c r="N3" s="29"/>
    </row>
    <row r="4" spans="1:14" ht="66" customHeight="1" thickBot="1">
      <c r="A4" s="4">
        <v>1</v>
      </c>
      <c r="B4" s="30" t="s">
        <v>18</v>
      </c>
      <c r="C4" s="32" t="s">
        <v>30</v>
      </c>
      <c r="D4" s="22"/>
      <c r="E4" s="5"/>
      <c r="F4" s="34">
        <v>3900</v>
      </c>
      <c r="G4" s="8"/>
      <c r="H4" s="6"/>
      <c r="I4" s="10"/>
      <c r="J4" s="7">
        <f aca="true" t="shared" si="0" ref="J4:J31">H4*I4/100+H4</f>
        <v>0</v>
      </c>
      <c r="K4" s="9">
        <f aca="true" t="shared" si="1" ref="K4:K31">F4*H4</f>
        <v>0</v>
      </c>
      <c r="L4" s="9">
        <f aca="true" t="shared" si="2" ref="L4:L31">F4*J4</f>
        <v>0</v>
      </c>
      <c r="M4" s="23" t="s">
        <v>15</v>
      </c>
      <c r="N4" s="18" t="s">
        <v>14</v>
      </c>
    </row>
    <row r="5" spans="1:14" ht="66" customHeight="1" thickBot="1">
      <c r="A5" s="4">
        <v>2</v>
      </c>
      <c r="B5" s="31" t="s">
        <v>19</v>
      </c>
      <c r="C5" s="32" t="s">
        <v>30</v>
      </c>
      <c r="D5" s="21"/>
      <c r="E5" s="5"/>
      <c r="F5" s="34">
        <v>194</v>
      </c>
      <c r="G5" s="8"/>
      <c r="H5" s="6"/>
      <c r="I5" s="10"/>
      <c r="J5" s="7">
        <f t="shared" si="0"/>
        <v>0</v>
      </c>
      <c r="K5" s="9">
        <f t="shared" si="1"/>
        <v>0</v>
      </c>
      <c r="L5" s="9">
        <f t="shared" si="2"/>
        <v>0</v>
      </c>
      <c r="M5" s="24" t="s">
        <v>15</v>
      </c>
      <c r="N5" s="19" t="s">
        <v>14</v>
      </c>
    </row>
    <row r="6" spans="1:14" ht="66" customHeight="1" thickBot="1">
      <c r="A6" s="4">
        <v>3</v>
      </c>
      <c r="B6" s="31" t="s">
        <v>20</v>
      </c>
      <c r="C6" s="32" t="s">
        <v>30</v>
      </c>
      <c r="D6" s="21"/>
      <c r="E6" s="5"/>
      <c r="F6" s="34">
        <v>7770</v>
      </c>
      <c r="G6" s="8"/>
      <c r="H6" s="6"/>
      <c r="I6" s="10"/>
      <c r="J6" s="7">
        <f t="shared" si="0"/>
        <v>0</v>
      </c>
      <c r="K6" s="9">
        <f>F6*H6</f>
        <v>0</v>
      </c>
      <c r="L6" s="9">
        <f t="shared" si="2"/>
        <v>0</v>
      </c>
      <c r="M6" s="25" t="s">
        <v>16</v>
      </c>
      <c r="N6" s="19" t="s">
        <v>14</v>
      </c>
    </row>
    <row r="7" spans="1:14" ht="66" customHeight="1" thickBot="1">
      <c r="A7" s="4">
        <v>4</v>
      </c>
      <c r="B7" s="31" t="s">
        <v>21</v>
      </c>
      <c r="C7" s="32" t="s">
        <v>30</v>
      </c>
      <c r="D7" s="21"/>
      <c r="E7" s="5"/>
      <c r="F7" s="34">
        <v>172</v>
      </c>
      <c r="G7" s="8"/>
      <c r="H7" s="6"/>
      <c r="I7" s="10"/>
      <c r="J7" s="7">
        <f t="shared" si="0"/>
        <v>0</v>
      </c>
      <c r="K7" s="9">
        <f t="shared" si="1"/>
        <v>0</v>
      </c>
      <c r="L7" s="9">
        <f t="shared" si="2"/>
        <v>0</v>
      </c>
      <c r="M7" s="25" t="s">
        <v>16</v>
      </c>
      <c r="N7" s="19" t="s">
        <v>14</v>
      </c>
    </row>
    <row r="8" spans="1:14" ht="66" customHeight="1" thickBot="1">
      <c r="A8" s="4">
        <v>5</v>
      </c>
      <c r="B8" s="31" t="s">
        <v>22</v>
      </c>
      <c r="C8" s="32" t="s">
        <v>30</v>
      </c>
      <c r="D8" s="21"/>
      <c r="E8" s="5"/>
      <c r="F8" s="34">
        <v>152.2</v>
      </c>
      <c r="G8" s="8"/>
      <c r="H8" s="6"/>
      <c r="I8" s="10"/>
      <c r="J8" s="7">
        <f t="shared" si="0"/>
        <v>0</v>
      </c>
      <c r="K8" s="9">
        <f t="shared" si="1"/>
        <v>0</v>
      </c>
      <c r="L8" s="9">
        <f t="shared" si="2"/>
        <v>0</v>
      </c>
      <c r="M8" s="25" t="s">
        <v>16</v>
      </c>
      <c r="N8" s="19" t="s">
        <v>14</v>
      </c>
    </row>
    <row r="9" spans="1:14" ht="66" customHeight="1" thickBot="1">
      <c r="A9" s="4">
        <v>6</v>
      </c>
      <c r="B9" s="31" t="s">
        <v>23</v>
      </c>
      <c r="C9" s="32" t="s">
        <v>30</v>
      </c>
      <c r="D9" s="21"/>
      <c r="E9" s="5"/>
      <c r="F9" s="34">
        <v>4510.8</v>
      </c>
      <c r="G9" s="8"/>
      <c r="H9" s="6"/>
      <c r="I9" s="10"/>
      <c r="J9" s="7">
        <f t="shared" si="0"/>
        <v>0</v>
      </c>
      <c r="K9" s="9">
        <f t="shared" si="1"/>
        <v>0</v>
      </c>
      <c r="L9" s="9">
        <f t="shared" si="2"/>
        <v>0</v>
      </c>
      <c r="M9" s="25" t="s">
        <v>16</v>
      </c>
      <c r="N9" s="18" t="s">
        <v>14</v>
      </c>
    </row>
    <row r="10" spans="1:14" ht="66" customHeight="1" thickBot="1">
      <c r="A10" s="4">
        <v>7</v>
      </c>
      <c r="B10" s="31" t="s">
        <v>24</v>
      </c>
      <c r="C10" s="32" t="s">
        <v>30</v>
      </c>
      <c r="D10" s="21"/>
      <c r="E10" s="5"/>
      <c r="F10" s="34">
        <v>25.2</v>
      </c>
      <c r="G10" s="8"/>
      <c r="H10" s="6"/>
      <c r="I10" s="10"/>
      <c r="J10" s="7">
        <f t="shared" si="0"/>
        <v>0</v>
      </c>
      <c r="K10" s="9">
        <f t="shared" si="1"/>
        <v>0</v>
      </c>
      <c r="L10" s="9">
        <f t="shared" si="2"/>
        <v>0</v>
      </c>
      <c r="M10" s="25" t="s">
        <v>16</v>
      </c>
      <c r="N10" s="19" t="s">
        <v>14</v>
      </c>
    </row>
    <row r="11" spans="1:14" ht="66" customHeight="1" thickBot="1">
      <c r="A11" s="4">
        <v>8</v>
      </c>
      <c r="B11" s="31" t="s">
        <v>25</v>
      </c>
      <c r="C11" s="32" t="s">
        <v>30</v>
      </c>
      <c r="D11" s="5"/>
      <c r="E11" s="5"/>
      <c r="F11" s="34">
        <v>12512</v>
      </c>
      <c r="G11" s="8"/>
      <c r="H11" s="6"/>
      <c r="I11" s="10"/>
      <c r="J11" s="7">
        <f t="shared" si="0"/>
        <v>0</v>
      </c>
      <c r="K11" s="9">
        <f t="shared" si="1"/>
        <v>0</v>
      </c>
      <c r="L11" s="9">
        <f t="shared" si="2"/>
        <v>0</v>
      </c>
      <c r="M11" s="25" t="s">
        <v>16</v>
      </c>
      <c r="N11" s="19" t="s">
        <v>14</v>
      </c>
    </row>
    <row r="12" spans="1:14" ht="66" customHeight="1" thickBot="1">
      <c r="A12" s="4">
        <v>9</v>
      </c>
      <c r="B12" s="31" t="s">
        <v>26</v>
      </c>
      <c r="C12" s="33" t="s">
        <v>30</v>
      </c>
      <c r="D12" s="5"/>
      <c r="E12" s="5"/>
      <c r="F12" s="56">
        <v>196</v>
      </c>
      <c r="G12" s="8"/>
      <c r="H12" s="6"/>
      <c r="I12" s="10"/>
      <c r="J12" s="7">
        <f t="shared" si="0"/>
        <v>0</v>
      </c>
      <c r="K12" s="9">
        <f t="shared" si="1"/>
        <v>0</v>
      </c>
      <c r="L12" s="9">
        <f t="shared" si="2"/>
        <v>0</v>
      </c>
      <c r="M12" s="25" t="s">
        <v>16</v>
      </c>
      <c r="N12" s="18" t="s">
        <v>14</v>
      </c>
    </row>
    <row r="13" spans="1:14" ht="66" customHeight="1" thickBot="1">
      <c r="A13" s="4">
        <v>10</v>
      </c>
      <c r="B13" s="31" t="s">
        <v>27</v>
      </c>
      <c r="C13" s="33" t="s">
        <v>30</v>
      </c>
      <c r="D13" s="5"/>
      <c r="E13" s="5"/>
      <c r="F13" s="56">
        <v>16</v>
      </c>
      <c r="G13" s="8"/>
      <c r="H13" s="6"/>
      <c r="I13" s="10"/>
      <c r="J13" s="7">
        <f t="shared" si="0"/>
        <v>0</v>
      </c>
      <c r="K13" s="9">
        <f t="shared" si="1"/>
        <v>0</v>
      </c>
      <c r="L13" s="9">
        <f t="shared" si="2"/>
        <v>0</v>
      </c>
      <c r="M13" s="25" t="s">
        <v>16</v>
      </c>
      <c r="N13" s="19" t="s">
        <v>14</v>
      </c>
    </row>
    <row r="14" spans="1:14" ht="66" customHeight="1" thickBot="1">
      <c r="A14" s="4">
        <v>11</v>
      </c>
      <c r="B14" s="31" t="s">
        <v>28</v>
      </c>
      <c r="C14" s="33" t="s">
        <v>30</v>
      </c>
      <c r="D14" s="5"/>
      <c r="E14" s="5"/>
      <c r="F14" s="56">
        <v>205000</v>
      </c>
      <c r="G14" s="8"/>
      <c r="H14" s="6"/>
      <c r="I14" s="10"/>
      <c r="J14" s="7">
        <f t="shared" si="0"/>
        <v>0</v>
      </c>
      <c r="K14" s="9">
        <f t="shared" si="1"/>
        <v>0</v>
      </c>
      <c r="L14" s="9">
        <f t="shared" si="2"/>
        <v>0</v>
      </c>
      <c r="M14" s="25" t="s">
        <v>16</v>
      </c>
      <c r="N14" s="19" t="s">
        <v>14</v>
      </c>
    </row>
    <row r="15" spans="1:14" ht="66" customHeight="1" thickBot="1">
      <c r="A15" s="4">
        <v>12</v>
      </c>
      <c r="B15" s="31" t="s">
        <v>29</v>
      </c>
      <c r="C15" s="33" t="s">
        <v>30</v>
      </c>
      <c r="D15" s="5"/>
      <c r="E15" s="5"/>
      <c r="F15" s="56">
        <v>5760</v>
      </c>
      <c r="G15" s="8"/>
      <c r="H15" s="6"/>
      <c r="I15" s="10"/>
      <c r="J15" s="7">
        <f t="shared" si="0"/>
        <v>0</v>
      </c>
      <c r="K15" s="9">
        <f t="shared" si="1"/>
        <v>0</v>
      </c>
      <c r="L15" s="9">
        <f t="shared" si="2"/>
        <v>0</v>
      </c>
      <c r="M15" s="25" t="s">
        <v>16</v>
      </c>
      <c r="N15" s="18" t="s">
        <v>14</v>
      </c>
    </row>
    <row r="16" spans="1:14" ht="66" customHeight="1" thickBot="1">
      <c r="A16" s="4"/>
      <c r="B16" s="36" t="s">
        <v>31</v>
      </c>
      <c r="C16" s="35"/>
      <c r="D16" s="5"/>
      <c r="E16" s="5"/>
      <c r="F16" s="27"/>
      <c r="G16" s="8"/>
      <c r="H16" s="6"/>
      <c r="I16" s="10"/>
      <c r="J16" s="7"/>
      <c r="K16" s="9">
        <f>SUM(K4:K15)</f>
        <v>0</v>
      </c>
      <c r="L16" s="9">
        <f>SUM(L4:L15)</f>
        <v>0</v>
      </c>
      <c r="M16" s="25"/>
      <c r="N16" s="19"/>
    </row>
    <row r="17" spans="1:14" ht="66" customHeight="1" thickBot="1">
      <c r="A17" s="4"/>
      <c r="B17" s="37" t="s">
        <v>32</v>
      </c>
      <c r="C17" s="35"/>
      <c r="D17" s="5"/>
      <c r="E17" s="5"/>
      <c r="F17" s="27"/>
      <c r="G17" s="8"/>
      <c r="H17" s="6"/>
      <c r="I17" s="10"/>
      <c r="J17" s="7"/>
      <c r="K17" s="9"/>
      <c r="L17" s="9"/>
      <c r="M17" s="25"/>
      <c r="N17" s="19"/>
    </row>
    <row r="18" spans="1:14" ht="66" customHeight="1" thickBot="1">
      <c r="A18" s="4">
        <v>1</v>
      </c>
      <c r="B18" s="50" t="s">
        <v>33</v>
      </c>
      <c r="C18" s="52" t="s">
        <v>47</v>
      </c>
      <c r="D18" s="5"/>
      <c r="E18" s="5"/>
      <c r="F18" s="21">
        <v>6600</v>
      </c>
      <c r="G18" s="8"/>
      <c r="H18" s="6"/>
      <c r="I18" s="10"/>
      <c r="J18" s="7">
        <f t="shared" si="0"/>
        <v>0</v>
      </c>
      <c r="K18" s="9">
        <f t="shared" si="1"/>
        <v>0</v>
      </c>
      <c r="L18" s="9">
        <f t="shared" si="2"/>
        <v>0</v>
      </c>
      <c r="M18" s="25" t="s">
        <v>16</v>
      </c>
      <c r="N18" s="19" t="s">
        <v>14</v>
      </c>
    </row>
    <row r="19" spans="1:14" ht="66" customHeight="1" thickBot="1">
      <c r="A19" s="4">
        <v>2</v>
      </c>
      <c r="B19" s="50" t="s">
        <v>34</v>
      </c>
      <c r="C19" s="52" t="s">
        <v>47</v>
      </c>
      <c r="D19" s="5"/>
      <c r="E19" s="5"/>
      <c r="F19" s="21">
        <v>800</v>
      </c>
      <c r="G19" s="8"/>
      <c r="H19" s="6"/>
      <c r="I19" s="10"/>
      <c r="J19" s="7">
        <f t="shared" si="0"/>
        <v>0</v>
      </c>
      <c r="K19" s="9">
        <f t="shared" si="1"/>
        <v>0</v>
      </c>
      <c r="L19" s="9">
        <f t="shared" si="2"/>
        <v>0</v>
      </c>
      <c r="M19" s="25" t="s">
        <v>16</v>
      </c>
      <c r="N19" s="19" t="s">
        <v>14</v>
      </c>
    </row>
    <row r="20" spans="1:14" ht="66" customHeight="1" thickBot="1">
      <c r="A20" s="4">
        <v>3</v>
      </c>
      <c r="B20" s="50" t="s">
        <v>35</v>
      </c>
      <c r="C20" s="52" t="s">
        <v>47</v>
      </c>
      <c r="D20" s="5"/>
      <c r="E20" s="5"/>
      <c r="F20" s="21">
        <v>187.92</v>
      </c>
      <c r="G20" s="8"/>
      <c r="H20" s="6"/>
      <c r="I20" s="10"/>
      <c r="J20" s="7">
        <f t="shared" si="0"/>
        <v>0</v>
      </c>
      <c r="K20" s="9">
        <f t="shared" si="1"/>
        <v>0</v>
      </c>
      <c r="L20" s="9">
        <f t="shared" si="2"/>
        <v>0</v>
      </c>
      <c r="M20" s="25" t="s">
        <v>16</v>
      </c>
      <c r="N20" s="19" t="s">
        <v>14</v>
      </c>
    </row>
    <row r="21" spans="1:14" ht="66" customHeight="1" thickBot="1">
      <c r="A21" s="4">
        <v>4</v>
      </c>
      <c r="B21" s="50" t="s">
        <v>36</v>
      </c>
      <c r="C21" s="52" t="s">
        <v>47</v>
      </c>
      <c r="D21" s="5"/>
      <c r="E21" s="5"/>
      <c r="F21" s="21">
        <v>27.84</v>
      </c>
      <c r="G21" s="8"/>
      <c r="H21" s="6"/>
      <c r="I21" s="10"/>
      <c r="J21" s="7">
        <f t="shared" si="0"/>
        <v>0</v>
      </c>
      <c r="K21" s="9">
        <f t="shared" si="1"/>
        <v>0</v>
      </c>
      <c r="L21" s="9">
        <f t="shared" si="2"/>
        <v>0</v>
      </c>
      <c r="M21" s="25" t="s">
        <v>16</v>
      </c>
      <c r="N21" s="19" t="s">
        <v>14</v>
      </c>
    </row>
    <row r="22" spans="1:14" ht="66" customHeight="1" thickBot="1">
      <c r="A22" s="4">
        <v>5</v>
      </c>
      <c r="B22" s="50" t="s">
        <v>37</v>
      </c>
      <c r="C22" s="52" t="s">
        <v>47</v>
      </c>
      <c r="D22" s="5"/>
      <c r="E22" s="5"/>
      <c r="F22" s="21">
        <v>90</v>
      </c>
      <c r="G22" s="8"/>
      <c r="H22" s="6"/>
      <c r="I22" s="10"/>
      <c r="J22" s="7">
        <f t="shared" si="0"/>
        <v>0</v>
      </c>
      <c r="K22" s="9">
        <f t="shared" si="1"/>
        <v>0</v>
      </c>
      <c r="L22" s="9">
        <f t="shared" si="2"/>
        <v>0</v>
      </c>
      <c r="M22" s="25" t="s">
        <v>16</v>
      </c>
      <c r="N22" s="18" t="s">
        <v>14</v>
      </c>
    </row>
    <row r="23" spans="1:14" ht="66" customHeight="1" thickBot="1">
      <c r="A23" s="4">
        <v>6</v>
      </c>
      <c r="B23" s="50" t="s">
        <v>38</v>
      </c>
      <c r="C23" s="52" t="s">
        <v>47</v>
      </c>
      <c r="D23" s="5"/>
      <c r="E23" s="5"/>
      <c r="F23" s="21">
        <v>300</v>
      </c>
      <c r="G23" s="8"/>
      <c r="H23" s="6"/>
      <c r="I23" s="10"/>
      <c r="J23" s="7">
        <f t="shared" si="0"/>
        <v>0</v>
      </c>
      <c r="K23" s="9">
        <f t="shared" si="1"/>
        <v>0</v>
      </c>
      <c r="L23" s="9">
        <f t="shared" si="2"/>
        <v>0</v>
      </c>
      <c r="M23" s="25" t="s">
        <v>16</v>
      </c>
      <c r="N23" s="19" t="s">
        <v>14</v>
      </c>
    </row>
    <row r="24" spans="1:14" ht="66" customHeight="1" thickBot="1">
      <c r="A24" s="4">
        <v>7</v>
      </c>
      <c r="B24" s="51" t="s">
        <v>39</v>
      </c>
      <c r="C24" s="53" t="s">
        <v>48</v>
      </c>
      <c r="D24" s="5"/>
      <c r="E24" s="5"/>
      <c r="F24" s="21">
        <v>16</v>
      </c>
      <c r="G24" s="8"/>
      <c r="H24" s="6"/>
      <c r="I24" s="10"/>
      <c r="J24" s="7">
        <f t="shared" si="0"/>
        <v>0</v>
      </c>
      <c r="K24" s="9">
        <f t="shared" si="1"/>
        <v>0</v>
      </c>
      <c r="L24" s="9">
        <f t="shared" si="2"/>
        <v>0</v>
      </c>
      <c r="M24" s="25" t="s">
        <v>16</v>
      </c>
      <c r="N24" s="19" t="s">
        <v>14</v>
      </c>
    </row>
    <row r="25" spans="1:14" ht="66" customHeight="1" thickBot="1">
      <c r="A25" s="39">
        <v>8</v>
      </c>
      <c r="B25" s="51" t="s">
        <v>40</v>
      </c>
      <c r="C25" s="53" t="s">
        <v>48</v>
      </c>
      <c r="D25" s="40"/>
      <c r="E25" s="40"/>
      <c r="F25" s="41">
        <v>13</v>
      </c>
      <c r="G25" s="42"/>
      <c r="H25" s="43"/>
      <c r="I25" s="44"/>
      <c r="J25" s="45">
        <f t="shared" si="0"/>
        <v>0</v>
      </c>
      <c r="K25" s="46">
        <f t="shared" si="1"/>
        <v>0</v>
      </c>
      <c r="L25" s="9">
        <f t="shared" si="2"/>
        <v>0</v>
      </c>
      <c r="M25" s="25" t="s">
        <v>16</v>
      </c>
      <c r="N25" s="19" t="s">
        <v>14</v>
      </c>
    </row>
    <row r="26" spans="1:12" ht="45.75">
      <c r="A26" s="47">
        <v>9</v>
      </c>
      <c r="B26" s="50" t="s">
        <v>41</v>
      </c>
      <c r="C26" s="52" t="s">
        <v>48</v>
      </c>
      <c r="D26" s="48"/>
      <c r="E26" s="48"/>
      <c r="F26" s="57">
        <v>8</v>
      </c>
      <c r="G26" s="48"/>
      <c r="H26" s="48"/>
      <c r="I26" s="49"/>
      <c r="J26" s="45">
        <f t="shared" si="0"/>
        <v>0</v>
      </c>
      <c r="K26" s="46">
        <f t="shared" si="1"/>
        <v>0</v>
      </c>
      <c r="L26" s="9">
        <f t="shared" si="2"/>
        <v>0</v>
      </c>
    </row>
    <row r="27" spans="1:12" ht="30.75">
      <c r="A27" s="47">
        <v>10</v>
      </c>
      <c r="B27" s="50" t="s">
        <v>42</v>
      </c>
      <c r="C27" s="52" t="s">
        <v>47</v>
      </c>
      <c r="D27" s="48"/>
      <c r="E27" s="48"/>
      <c r="F27" s="57">
        <v>105</v>
      </c>
      <c r="G27" s="48"/>
      <c r="H27" s="48"/>
      <c r="I27" s="49"/>
      <c r="J27" s="45">
        <f t="shared" si="0"/>
        <v>0</v>
      </c>
      <c r="K27" s="46">
        <f t="shared" si="1"/>
        <v>0</v>
      </c>
      <c r="L27" s="9">
        <f t="shared" si="2"/>
        <v>0</v>
      </c>
    </row>
    <row r="28" spans="1:12" ht="30.75">
      <c r="A28" s="47">
        <v>11</v>
      </c>
      <c r="B28" s="50" t="s">
        <v>43</v>
      </c>
      <c r="C28" s="52" t="s">
        <v>47</v>
      </c>
      <c r="D28" s="48"/>
      <c r="E28" s="48"/>
      <c r="F28" s="57">
        <v>106.8</v>
      </c>
      <c r="G28" s="48"/>
      <c r="H28" s="48"/>
      <c r="I28" s="49"/>
      <c r="J28" s="45">
        <f t="shared" si="0"/>
        <v>0</v>
      </c>
      <c r="K28" s="46">
        <f t="shared" si="1"/>
        <v>0</v>
      </c>
      <c r="L28" s="9">
        <f t="shared" si="2"/>
        <v>0</v>
      </c>
    </row>
    <row r="29" spans="1:12" ht="45.75">
      <c r="A29" s="47">
        <v>12</v>
      </c>
      <c r="B29" s="50" t="s">
        <v>44</v>
      </c>
      <c r="C29" s="52" t="s">
        <v>48</v>
      </c>
      <c r="D29" s="48"/>
      <c r="E29" s="48"/>
      <c r="F29" s="57">
        <v>7</v>
      </c>
      <c r="G29" s="48"/>
      <c r="H29" s="48"/>
      <c r="I29" s="49"/>
      <c r="J29" s="45">
        <f t="shared" si="0"/>
        <v>0</v>
      </c>
      <c r="K29" s="46">
        <f t="shared" si="1"/>
        <v>0</v>
      </c>
      <c r="L29" s="9">
        <f t="shared" si="2"/>
        <v>0</v>
      </c>
    </row>
    <row r="30" spans="1:12" ht="45.75">
      <c r="A30" s="47">
        <v>13</v>
      </c>
      <c r="B30" s="50" t="s">
        <v>45</v>
      </c>
      <c r="C30" s="52" t="s">
        <v>48</v>
      </c>
      <c r="D30" s="48"/>
      <c r="E30" s="48"/>
      <c r="F30" s="57">
        <v>7</v>
      </c>
      <c r="G30" s="48"/>
      <c r="H30" s="48"/>
      <c r="I30" s="49"/>
      <c r="J30" s="45">
        <f t="shared" si="0"/>
        <v>0</v>
      </c>
      <c r="K30" s="46">
        <f t="shared" si="1"/>
        <v>0</v>
      </c>
      <c r="L30" s="9">
        <f t="shared" si="2"/>
        <v>0</v>
      </c>
    </row>
    <row r="31" spans="1:12" ht="30.75">
      <c r="A31" s="47">
        <v>14</v>
      </c>
      <c r="B31" s="50" t="s">
        <v>46</v>
      </c>
      <c r="C31" s="52" t="s">
        <v>48</v>
      </c>
      <c r="D31" s="48"/>
      <c r="E31" s="48"/>
      <c r="F31" s="57">
        <v>1</v>
      </c>
      <c r="G31" s="48"/>
      <c r="H31" s="48"/>
      <c r="I31" s="49"/>
      <c r="J31" s="45">
        <f t="shared" si="0"/>
        <v>0</v>
      </c>
      <c r="K31" s="46">
        <f t="shared" si="1"/>
        <v>0</v>
      </c>
      <c r="L31" s="9">
        <f t="shared" si="2"/>
        <v>0</v>
      </c>
    </row>
    <row r="32" spans="1:12" ht="30.75" customHeight="1">
      <c r="A32" s="48"/>
      <c r="B32" s="54" t="s">
        <v>49</v>
      </c>
      <c r="C32" s="48"/>
      <c r="D32" s="48"/>
      <c r="E32" s="48"/>
      <c r="F32" s="48"/>
      <c r="G32" s="48"/>
      <c r="H32" s="48"/>
      <c r="I32" s="49"/>
      <c r="J32" s="48"/>
      <c r="K32" s="55">
        <f>SUM(K18:K31)</f>
        <v>0</v>
      </c>
      <c r="L32" s="55">
        <f>SUM(L18:L31)</f>
        <v>0</v>
      </c>
    </row>
    <row r="33" spans="1:12" ht="15">
      <c r="A33" s="48"/>
      <c r="B33" s="48"/>
      <c r="C33" s="48"/>
      <c r="D33" s="48"/>
      <c r="E33" s="48"/>
      <c r="F33" s="48"/>
      <c r="G33" s="48"/>
      <c r="H33" s="48"/>
      <c r="I33" s="49"/>
      <c r="J33" s="48"/>
      <c r="K33" s="48"/>
      <c r="L33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2020-07-02T11:36:42Z</dcterms:modified>
  <cp:category/>
  <cp:version/>
  <cp:contentType/>
  <cp:contentStatus/>
</cp:coreProperties>
</file>