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 filterPrivacy="1" defaultThemeVersion="124226"/>
  <bookViews>
    <workbookView xWindow="0" yWindow="65521" windowWidth="14100" windowHeight="12825" activeTab="0"/>
  </bookViews>
  <sheets>
    <sheet name="Спецификација " sheetId="4" r:id="rId1"/>
  </sheets>
  <definedNames>
    <definedName name="_xlnm.Print_Area" localSheetId="0">'Спецификација '!$A$1:$L$97</definedName>
  </definedNames>
  <calcPr calcId="144525"/>
</workbook>
</file>

<file path=xl/sharedStrings.xml><?xml version="1.0" encoding="utf-8"?>
<sst xmlns="http://schemas.openxmlformats.org/spreadsheetml/2006/main" count="235" uniqueCount="82">
  <si>
    <t>Прилог број 1</t>
  </si>
  <si>
    <t>ПРЕГЛЕД ПОТРЕБНИХ ДОБАРА</t>
  </si>
  <si>
    <t>Назив дела</t>
  </si>
  <si>
    <t>Тип и врста средства</t>
  </si>
  <si>
    <t>Јединица мере</t>
  </si>
  <si>
    <t>Укупна цена без ПДВ</t>
  </si>
  <si>
    <t>Укупна цена са ПДВ</t>
  </si>
  <si>
    <t>Јединачна цена без ПДВ</t>
  </si>
  <si>
    <t>Јединачна цена са ПДВ</t>
  </si>
  <si>
    <t>ком</t>
  </si>
  <si>
    <t>УКУПНО:</t>
  </si>
  <si>
    <t>Количина</t>
  </si>
  <si>
    <t>Интерни број дефектаже</t>
  </si>
  <si>
    <t>Р.б.</t>
  </si>
  <si>
    <t>Рок испоруке у данима:</t>
  </si>
  <si>
    <t>Гаранција у месецима:</t>
  </si>
  <si>
    <t>кпл</t>
  </si>
  <si>
    <t>XTA21070021494955</t>
  </si>
  <si>
    <t>Партија 1: McCulloch</t>
  </si>
  <si>
    <t>Партија 2: Husqvarna</t>
  </si>
  <si>
    <t>Партија 3: Jonsered</t>
  </si>
  <si>
    <t>Партија 4: Stihl</t>
  </si>
  <si>
    <t>Партија 5: LEFA</t>
  </si>
  <si>
    <t>фабрички број</t>
  </si>
  <si>
    <t>McCulloch M53-160W</t>
  </si>
  <si>
    <t>111708M000494</t>
  </si>
  <si>
    <t>327
421</t>
  </si>
  <si>
    <t>Jonsered CC 2036</t>
  </si>
  <si>
    <t>Карбуратор фаб. бр. 525837301</t>
  </si>
  <si>
    <t>Ланац 3/8 25 зуба 1,3мм</t>
  </si>
  <si>
    <t>Турпија за оштрење ланца 3/8</t>
  </si>
  <si>
    <t>Stihl MSE 210</t>
  </si>
  <si>
    <t>Филтер ваздуха 4180-120-1800</t>
  </si>
  <si>
    <t>Свећица</t>
  </si>
  <si>
    <t>Stihl FS-90</t>
  </si>
  <si>
    <t>Ланац 3/8 30 зуба 1,6мм</t>
  </si>
  <si>
    <t>Водилица 40цм/16"</t>
  </si>
  <si>
    <t>Ланчаник</t>
  </si>
  <si>
    <t>Stihl MS 310</t>
  </si>
  <si>
    <t>Радно вратило са мотичицама и лежајевима</t>
  </si>
  <si>
    <t>таруп LEFA EFG-150</t>
  </si>
  <si>
    <t>Husqvarna LC 356</t>
  </si>
  <si>
    <t>010615M002748</t>
  </si>
  <si>
    <t>Husqvarna 545 RX</t>
  </si>
  <si>
    <t>1628SHA3/P0007</t>
  </si>
  <si>
    <t>Полумотор фаб. бр. 585451501</t>
  </si>
  <si>
    <t>Мотор кпл фаб. бр. GCV1600S3H3</t>
  </si>
  <si>
    <t>Мотор кпл фаб. бр. GCV160AOS3HB</t>
  </si>
  <si>
    <t>Цилиндар кпл фаб. бр. 503694601</t>
  </si>
  <si>
    <t>Радилица кпл фаб. бр. 502212804</t>
  </si>
  <si>
    <t>Лежај радилице фаб. бр. 503913401</t>
  </si>
  <si>
    <t>Семеринг радилице фаб. бр. 503910701</t>
  </si>
  <si>
    <t>Кућиште кпл фаб. бр. 503922201</t>
  </si>
  <si>
    <t>Карбуратор фаб. бр. 580803901</t>
  </si>
  <si>
    <t>Термоизолациони зид фаб. бр. 525289201</t>
  </si>
  <si>
    <t>Црево горива фаб. бр. 537042407</t>
  </si>
  <si>
    <t>Црево горива фаб. бр. 523056801</t>
  </si>
  <si>
    <t>Свећица CMR6H фаб. бр. 531008615</t>
  </si>
  <si>
    <t>Усисник ваздуха карбуратора фаб. бр. 574297901</t>
  </si>
  <si>
    <t>Вијак ауспуха фаб. бр. 503200766</t>
  </si>
  <si>
    <t>Husqvarna 535</t>
  </si>
  <si>
    <t>Полумотор фаб. бр. 576796801</t>
  </si>
  <si>
    <t>Термоизолациони зид фаб. бр. 537371201</t>
  </si>
  <si>
    <t>Вијак IHSCFT фаб. бр. 503217550</t>
  </si>
  <si>
    <t>Вијак IHSCFM фаб. бр. 503202963</t>
  </si>
  <si>
    <t>Вијак ауспуха фаб. бр. 503200320</t>
  </si>
  <si>
    <t>Husqvarna 345</t>
  </si>
  <si>
    <t>Полумотор фаб. бр. 576829701</t>
  </si>
  <si>
    <t>Вијак ауспуха фаб. бр. 503202970</t>
  </si>
  <si>
    <t>Штитник ауспуха фаб. бр. 503947701</t>
  </si>
  <si>
    <t>Термоизолациони зид фаб. бр. 537300201</t>
  </si>
  <si>
    <t>Husqvarna 450</t>
  </si>
  <si>
    <t>Водилица 18".325 1,3mm фаб. бр. 585943272</t>
  </si>
  <si>
    <t>Ролна ланца H23/.325 1,3mm фаб. бр. 503309101Z</t>
  </si>
  <si>
    <t>Декла мача кпл фаб. бр. 544097901</t>
  </si>
  <si>
    <t>Husqvarna 345 FX</t>
  </si>
  <si>
    <t>Подлошка блокаде фаб. бр. 544197801</t>
  </si>
  <si>
    <t>Навртка фаб. бр. 502197101</t>
  </si>
  <si>
    <t>Црево за гориво фаб. бр. 544324933</t>
  </si>
  <si>
    <t>Црево за гориво фаб. бр. 544324923</t>
  </si>
  <si>
    <t>Компресор фаб. бр. 503665401</t>
  </si>
  <si>
    <t>Држач кабла фаб. бр. 502089601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</si>
</sst>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sz val="8"/>
      <color theme="1"/>
      <name val="Times New Roman"/>
      <family val="1"/>
    </font>
    <font>
      <sz val="10"/>
      <color theme="1"/>
      <name val="Times New Roman"/>
      <family val="1"/>
    </font>
    <font>
      <sz val="10"/>
      <color indexed="8"/>
      <name val="Arial"/>
      <family val="2"/>
    </font>
    <font>
      <sz val="10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sz val="11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5" fillId="0" borderId="0">
      <alignment/>
      <protection/>
    </xf>
    <xf numFmtId="0" fontId="1" fillId="0" borderId="0" applyFont="0" applyFill="0" applyBorder="0" applyAlignment="0" applyProtection="0"/>
    <xf numFmtId="0" fontId="1" fillId="0" borderId="0">
      <alignment/>
      <protection/>
    </xf>
  </cellStyleXfs>
  <cellXfs count="86">
    <xf numFmtId="0" fontId="0" fillId="0" borderId="0" xfId="0"/>
    <xf numFmtId="0" fontId="2" fillId="0" borderId="0" xfId="0" applyFont="1"/>
    <xf numFmtId="0" fontId="0" fillId="0" borderId="0" xfId="0" applyAlignment="1">
      <alignment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wrapText="1"/>
    </xf>
    <xf numFmtId="0" fontId="0" fillId="0" borderId="0" xfId="0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8" fillId="2" borderId="1" xfId="0" applyFont="1" applyFill="1" applyBorder="1" applyAlignment="1">
      <alignment horizontal="center" vertical="center" wrapText="1"/>
    </xf>
    <xf numFmtId="0" fontId="9" fillId="0" borderId="0" xfId="0" applyFont="1" applyAlignment="1">
      <alignment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9" fillId="0" borderId="0" xfId="0" applyFont="1" applyFill="1"/>
    <xf numFmtId="4" fontId="6" fillId="0" borderId="1" xfId="20" applyNumberFormat="1" applyFont="1" applyFill="1" applyBorder="1" applyAlignment="1">
      <alignment horizontal="right" vertical="center" wrapText="1"/>
      <protection/>
    </xf>
    <xf numFmtId="1" fontId="6" fillId="0" borderId="1" xfId="0" applyNumberFormat="1" applyFont="1" applyFill="1" applyBorder="1" applyAlignment="1">
      <alignment horizontal="center" vertical="center"/>
    </xf>
    <xf numFmtId="4" fontId="6" fillId="0" borderId="1" xfId="0" applyNumberFormat="1" applyFont="1" applyFill="1" applyBorder="1" applyAlignment="1">
      <alignment horizontal="right" vertical="center"/>
    </xf>
    <xf numFmtId="4" fontId="6" fillId="0" borderId="3" xfId="0" applyNumberFormat="1" applyFont="1" applyFill="1" applyBorder="1" applyAlignment="1">
      <alignment horizontal="right" vertical="center"/>
    </xf>
    <xf numFmtId="4" fontId="4" fillId="2" borderId="1" xfId="0" applyNumberFormat="1" applyFont="1" applyFill="1" applyBorder="1" applyAlignment="1">
      <alignment horizontal="right" vertical="center"/>
    </xf>
    <xf numFmtId="4" fontId="4" fillId="2" borderId="3" xfId="0" applyNumberFormat="1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 vertical="center"/>
    </xf>
    <xf numFmtId="49" fontId="6" fillId="0" borderId="4" xfId="20" applyNumberFormat="1" applyFont="1" applyFill="1" applyBorder="1" applyAlignment="1">
      <alignment horizontal="center" vertical="center" wrapText="1"/>
      <protection/>
    </xf>
    <xf numFmtId="0" fontId="6" fillId="0" borderId="4" xfId="20" applyFont="1" applyFill="1" applyBorder="1" applyAlignment="1">
      <alignment horizontal="center" vertical="center" wrapText="1"/>
      <protection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center" vertical="center" wrapText="1"/>
    </xf>
    <xf numFmtId="1" fontId="6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4" fontId="6" fillId="0" borderId="3" xfId="0" applyNumberFormat="1" applyFont="1" applyFill="1" applyBorder="1" applyAlignment="1">
      <alignment horizontal="right" vertical="center" wrapText="1"/>
    </xf>
    <xf numFmtId="0" fontId="9" fillId="0" borderId="0" xfId="0" applyFont="1"/>
    <xf numFmtId="0" fontId="6" fillId="0" borderId="1" xfId="20" applyFont="1" applyFill="1" applyBorder="1" applyAlignment="1">
      <alignment horizontal="center" vertical="center" wrapText="1"/>
      <protection/>
    </xf>
    <xf numFmtId="1" fontId="6" fillId="0" borderId="1" xfId="0" applyNumberFormat="1" applyFont="1" applyBorder="1" applyAlignment="1">
      <alignment horizontal="center" vertical="center"/>
    </xf>
    <xf numFmtId="1" fontId="6" fillId="0" borderId="1" xfId="20" applyNumberFormat="1" applyFont="1" applyFill="1" applyBorder="1" applyAlignment="1">
      <alignment horizontal="center" vertical="center" wrapText="1"/>
      <protection/>
    </xf>
    <xf numFmtId="0" fontId="2" fillId="2" borderId="1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4" fillId="2" borderId="5" xfId="0" applyFont="1" applyFill="1" applyBorder="1" applyAlignment="1">
      <alignment horizontal="right" vertical="center" wrapText="1" indent="1"/>
    </xf>
    <xf numFmtId="0" fontId="4" fillId="2" borderId="6" xfId="0" applyFont="1" applyFill="1" applyBorder="1" applyAlignment="1">
      <alignment horizontal="right" vertical="center" wrapText="1" indent="1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6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right" vertical="center" wrapText="1" indent="1"/>
    </xf>
    <xf numFmtId="0" fontId="4" fillId="2" borderId="1" xfId="0" applyFont="1" applyFill="1" applyBorder="1" applyAlignment="1">
      <alignment horizontal="right" vertical="center" wrapText="1" indent="1"/>
    </xf>
    <xf numFmtId="0" fontId="6" fillId="0" borderId="4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49" fontId="6" fillId="0" borderId="4" xfId="20" applyNumberFormat="1" applyFont="1" applyFill="1" applyBorder="1" applyAlignment="1">
      <alignment horizontal="center" vertical="center" wrapText="1"/>
      <protection/>
    </xf>
    <xf numFmtId="49" fontId="6" fillId="0" borderId="8" xfId="20" applyNumberFormat="1" applyFont="1" applyFill="1" applyBorder="1" applyAlignment="1">
      <alignment horizontal="center" vertical="center" wrapText="1"/>
      <protection/>
    </xf>
    <xf numFmtId="0" fontId="6" fillId="0" borderId="4" xfId="20" applyFont="1" applyFill="1" applyBorder="1" applyAlignment="1">
      <alignment horizontal="center" vertical="center" wrapText="1"/>
      <protection/>
    </xf>
    <xf numFmtId="0" fontId="6" fillId="0" borderId="8" xfId="20" applyFont="1" applyFill="1" applyBorder="1" applyAlignment="1">
      <alignment horizontal="center" vertical="center" wrapText="1"/>
      <protection/>
    </xf>
    <xf numFmtId="0" fontId="6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49" fontId="6" fillId="0" borderId="9" xfId="20" applyNumberFormat="1" applyFont="1" applyFill="1" applyBorder="1" applyAlignment="1">
      <alignment horizontal="center" vertical="center" wrapText="1"/>
      <protection/>
    </xf>
    <xf numFmtId="0" fontId="6" fillId="0" borderId="9" xfId="20" applyFont="1" applyFill="1" applyBorder="1" applyAlignment="1">
      <alignment horizontal="center" vertical="center" wrapText="1"/>
      <protection/>
    </xf>
    <xf numFmtId="0" fontId="4" fillId="2" borderId="2" xfId="0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4" fillId="2" borderId="10" xfId="0" applyFont="1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4" fillId="2" borderId="12" xfId="0" applyFont="1" applyFill="1" applyBorder="1" applyAlignment="1">
      <alignment horizontal="center"/>
    </xf>
    <xf numFmtId="0" fontId="6" fillId="0" borderId="1" xfId="20" applyFont="1" applyFill="1" applyBorder="1" applyAlignment="1">
      <alignment horizontal="center" vertical="center" wrapText="1"/>
      <protection/>
    </xf>
    <xf numFmtId="0" fontId="6" fillId="0" borderId="1" xfId="0" applyFont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7" fillId="0" borderId="8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49" fontId="6" fillId="0" borderId="1" xfId="20" applyNumberFormat="1" applyFont="1" applyFill="1" applyBorder="1" applyAlignment="1">
      <alignment horizontal="center" vertical="center" wrapText="1"/>
      <protection/>
    </xf>
    <xf numFmtId="4" fontId="6" fillId="0" borderId="3" xfId="20" applyNumberFormat="1" applyFont="1" applyFill="1" applyBorder="1" applyAlignment="1">
      <alignment horizontal="right" vertical="center" wrapText="1"/>
      <protection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9" fontId="6" fillId="0" borderId="1" xfId="20" applyNumberFormat="1" applyFont="1" applyFill="1" applyBorder="1" applyAlignment="1">
      <alignment horizontal="center" vertical="center" wrapText="1"/>
      <protection/>
    </xf>
    <xf numFmtId="0" fontId="6" fillId="0" borderId="4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8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Sheet1" xfId="20"/>
    <cellStyle name="Comma 2" xfId="21"/>
    <cellStyle name="Normal 2" xfId="22"/>
  </cellStyles>
  <dxfs count="36">
    <dxf>
      <fill>
        <patternFill>
          <bgColor theme="9" tint="-0.24993999302387238"/>
        </patternFill>
      </fill>
      <border/>
    </dxf>
    <dxf>
      <fill>
        <patternFill>
          <bgColor rgb="FF00B0F0"/>
        </patternFill>
      </fill>
      <border/>
    </dxf>
    <dxf>
      <fill>
        <patternFill>
          <bgColor theme="9" tint="-0.24993999302387238"/>
        </patternFill>
      </fill>
      <border/>
    </dxf>
    <dxf>
      <fill>
        <patternFill>
          <bgColor rgb="FF00B0F0"/>
        </patternFill>
      </fill>
      <border/>
    </dxf>
    <dxf>
      <fill>
        <patternFill>
          <bgColor theme="9" tint="-0.24993999302387238"/>
        </patternFill>
      </fill>
      <border/>
    </dxf>
    <dxf>
      <fill>
        <patternFill>
          <bgColor rgb="FF00B0F0"/>
        </patternFill>
      </fill>
      <border/>
    </dxf>
    <dxf>
      <fill>
        <patternFill>
          <bgColor theme="9" tint="-0.24993999302387238"/>
        </patternFill>
      </fill>
      <border/>
    </dxf>
    <dxf>
      <fill>
        <patternFill>
          <bgColor rgb="FF00B0F0"/>
        </patternFill>
      </fill>
      <border/>
    </dxf>
    <dxf>
      <fill>
        <patternFill>
          <bgColor theme="9" tint="-0.24993999302387238"/>
        </patternFill>
      </fill>
      <border/>
    </dxf>
    <dxf>
      <fill>
        <patternFill>
          <bgColor rgb="FF00B0F0"/>
        </patternFill>
      </fill>
      <border/>
    </dxf>
    <dxf>
      <fill>
        <patternFill>
          <bgColor theme="9" tint="-0.24993999302387238"/>
        </patternFill>
      </fill>
      <border/>
    </dxf>
    <dxf>
      <fill>
        <patternFill>
          <bgColor rgb="FF00B0F0"/>
        </patternFill>
      </fill>
      <border/>
    </dxf>
    <dxf>
      <fill>
        <patternFill>
          <bgColor theme="9" tint="-0.24993999302387238"/>
        </patternFill>
      </fill>
      <border/>
    </dxf>
    <dxf>
      <fill>
        <patternFill>
          <bgColor rgb="FF00B0F0"/>
        </patternFill>
      </fill>
      <border/>
    </dxf>
    <dxf>
      <fill>
        <patternFill>
          <bgColor theme="9" tint="-0.24993999302387238"/>
        </patternFill>
      </fill>
      <border/>
    </dxf>
    <dxf>
      <fill>
        <patternFill>
          <bgColor rgb="FF00B0F0"/>
        </patternFill>
      </fill>
      <border/>
    </dxf>
    <dxf>
      <fill>
        <patternFill>
          <bgColor theme="9" tint="-0.24993999302387238"/>
        </patternFill>
      </fill>
      <border/>
    </dxf>
    <dxf>
      <fill>
        <patternFill>
          <bgColor rgb="FF00B0F0"/>
        </patternFill>
      </fill>
      <border/>
    </dxf>
    <dxf>
      <fill>
        <patternFill>
          <bgColor theme="9" tint="-0.24993999302387238"/>
        </patternFill>
      </fill>
      <border/>
    </dxf>
    <dxf>
      <fill>
        <patternFill>
          <bgColor rgb="FF00B0F0"/>
        </patternFill>
      </fill>
      <border/>
    </dxf>
    <dxf>
      <fill>
        <patternFill>
          <bgColor theme="9" tint="-0.24993999302387238"/>
        </patternFill>
      </fill>
      <border/>
    </dxf>
    <dxf>
      <fill>
        <patternFill>
          <bgColor rgb="FF00B0F0"/>
        </patternFill>
      </fill>
      <border/>
    </dxf>
    <dxf>
      <fill>
        <patternFill>
          <bgColor theme="9" tint="-0.24993999302387238"/>
        </patternFill>
      </fill>
      <border/>
    </dxf>
    <dxf>
      <fill>
        <patternFill>
          <bgColor rgb="FF00B0F0"/>
        </patternFill>
      </fill>
      <border/>
    </dxf>
    <dxf>
      <fill>
        <patternFill>
          <bgColor theme="9" tint="-0.24993999302387238"/>
        </patternFill>
      </fill>
      <border/>
    </dxf>
    <dxf>
      <fill>
        <patternFill>
          <bgColor rgb="FF00B0F0"/>
        </patternFill>
      </fill>
      <border/>
    </dxf>
    <dxf>
      <fill>
        <patternFill>
          <bgColor theme="9" tint="-0.24993999302387238"/>
        </patternFill>
      </fill>
      <border/>
    </dxf>
    <dxf>
      <fill>
        <patternFill>
          <bgColor rgb="FF00B0F0"/>
        </patternFill>
      </fill>
      <border/>
    </dxf>
    <dxf>
      <fill>
        <patternFill>
          <bgColor theme="9" tint="-0.24993999302387238"/>
        </patternFill>
      </fill>
      <border/>
    </dxf>
    <dxf>
      <fill>
        <patternFill>
          <bgColor rgb="FF00B0F0"/>
        </patternFill>
      </fill>
      <border/>
    </dxf>
    <dxf>
      <fill>
        <patternFill>
          <bgColor theme="9" tint="-0.24993999302387238"/>
        </patternFill>
      </fill>
      <border/>
    </dxf>
    <dxf>
      <fill>
        <patternFill>
          <bgColor rgb="FF00B0F0"/>
        </patternFill>
      </fill>
      <border/>
    </dxf>
    <dxf>
      <fill>
        <patternFill>
          <bgColor theme="9" tint="-0.24993999302387238"/>
        </patternFill>
      </fill>
      <border/>
    </dxf>
    <dxf>
      <fill>
        <patternFill>
          <bgColor rgb="FF00B0F0"/>
        </patternFill>
      </fill>
      <border/>
    </dxf>
    <dxf>
      <fill>
        <patternFill>
          <bgColor theme="9" tint="-0.24993999302387238"/>
        </patternFill>
      </fill>
      <border/>
    </dxf>
    <dxf>
      <fill>
        <patternFill>
          <bgColor rgb="FF00B0F0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97"/>
  <sheetViews>
    <sheetView tabSelected="1" view="pageBreakPreview" zoomScale="80" zoomScaleSheetLayoutView="80" workbookViewId="0" topLeftCell="A1">
      <selection activeCell="K26" sqref="K26"/>
    </sheetView>
  </sheetViews>
  <sheetFormatPr defaultColWidth="9.140625" defaultRowHeight="15"/>
  <cols>
    <col min="1" max="1" width="3.7109375" style="4" bestFit="1" customWidth="1"/>
    <col min="2" max="2" width="33.140625" style="7" bestFit="1" customWidth="1"/>
    <col min="3" max="3" width="20.57421875" style="2" customWidth="1"/>
    <col min="4" max="4" width="21.57421875" style="11" bestFit="1" customWidth="1"/>
    <col min="5" max="5" width="23.28125" style="11" bestFit="1" customWidth="1"/>
    <col min="6" max="6" width="8.7109375" style="2" customWidth="1"/>
    <col min="7" max="7" width="8.140625" style="0" customWidth="1"/>
    <col min="8" max="8" width="7.8515625" style="4" customWidth="1"/>
    <col min="9" max="9" width="10.8515625" style="4" bestFit="1" customWidth="1"/>
    <col min="10" max="10" width="10.28125" style="4" bestFit="1" customWidth="1"/>
    <col min="11" max="11" width="11.140625" style="0" customWidth="1"/>
    <col min="12" max="12" width="11.7109375" style="0" customWidth="1"/>
    <col min="14" max="14" width="10.140625" style="0" bestFit="1" customWidth="1"/>
  </cols>
  <sheetData>
    <row r="1" spans="1:12" ht="15">
      <c r="A1" s="3"/>
      <c r="B1" s="5"/>
      <c r="C1" s="6"/>
      <c r="D1" s="9"/>
      <c r="E1" s="9"/>
      <c r="F1" s="6"/>
      <c r="G1" s="1"/>
      <c r="H1" s="3"/>
      <c r="I1" s="3"/>
      <c r="J1" s="3"/>
      <c r="K1" s="72" t="s">
        <v>0</v>
      </c>
      <c r="L1" s="72"/>
    </row>
    <row r="2" spans="1:12" ht="15">
      <c r="A2" s="3"/>
      <c r="B2" s="5"/>
      <c r="C2" s="6"/>
      <c r="D2" s="9"/>
      <c r="E2" s="9"/>
      <c r="F2" s="6"/>
      <c r="G2" s="1"/>
      <c r="H2" s="3"/>
      <c r="I2" s="3"/>
      <c r="J2" s="3"/>
      <c r="K2" s="1"/>
      <c r="L2" s="1"/>
    </row>
    <row r="3" spans="1:12" ht="15">
      <c r="A3" s="73" t="s">
        <v>1</v>
      </c>
      <c r="B3" s="73"/>
      <c r="C3" s="73"/>
      <c r="D3" s="73"/>
      <c r="E3" s="73"/>
      <c r="F3" s="73"/>
      <c r="G3" s="73"/>
      <c r="H3" s="73"/>
      <c r="I3" s="73"/>
      <c r="J3" s="73"/>
      <c r="K3" s="73"/>
      <c r="L3" s="73"/>
    </row>
    <row r="4" ht="15.75" thickBot="1"/>
    <row r="5" spans="1:12" ht="15">
      <c r="A5" s="60" t="s">
        <v>18</v>
      </c>
      <c r="B5" s="61"/>
      <c r="C5" s="61"/>
      <c r="D5" s="61"/>
      <c r="E5" s="61"/>
      <c r="F5" s="61"/>
      <c r="G5" s="61"/>
      <c r="H5" s="61"/>
      <c r="I5" s="61"/>
      <c r="J5" s="61"/>
      <c r="K5" s="61"/>
      <c r="L5" s="62"/>
    </row>
    <row r="6" spans="1:12" ht="33.75">
      <c r="A6" s="12" t="s">
        <v>13</v>
      </c>
      <c r="B6" s="8" t="s">
        <v>2</v>
      </c>
      <c r="C6" s="8" t="s">
        <v>3</v>
      </c>
      <c r="D6" s="10" t="s">
        <v>23</v>
      </c>
      <c r="E6" s="10"/>
      <c r="F6" s="8" t="s">
        <v>12</v>
      </c>
      <c r="G6" s="8" t="s">
        <v>4</v>
      </c>
      <c r="H6" s="8" t="s">
        <v>11</v>
      </c>
      <c r="I6" s="8" t="s">
        <v>7</v>
      </c>
      <c r="J6" s="8" t="s">
        <v>8</v>
      </c>
      <c r="K6" s="8" t="s">
        <v>5</v>
      </c>
      <c r="L6" s="13" t="s">
        <v>6</v>
      </c>
    </row>
    <row r="7" spans="1:12" s="16" customFormat="1" ht="30">
      <c r="A7" s="15">
        <v>1</v>
      </c>
      <c r="B7" s="14" t="s">
        <v>47</v>
      </c>
      <c r="C7" s="24" t="s">
        <v>24</v>
      </c>
      <c r="D7" s="25" t="s">
        <v>25</v>
      </c>
      <c r="E7" s="26"/>
      <c r="F7" s="27" t="s">
        <v>26</v>
      </c>
      <c r="G7" s="23" t="s">
        <v>9</v>
      </c>
      <c r="H7" s="18">
        <v>1</v>
      </c>
      <c r="I7" s="17"/>
      <c r="J7" s="17">
        <f>I7*1.2</f>
        <v>0</v>
      </c>
      <c r="K7" s="19">
        <f>H7*I7</f>
        <v>0</v>
      </c>
      <c r="L7" s="20">
        <f>K7*1.2</f>
        <v>0</v>
      </c>
    </row>
    <row r="8" spans="1:12" ht="15">
      <c r="A8" s="58" t="s">
        <v>10</v>
      </c>
      <c r="B8" s="59"/>
      <c r="C8" s="59"/>
      <c r="D8" s="59"/>
      <c r="E8" s="59"/>
      <c r="F8" s="59"/>
      <c r="G8" s="59"/>
      <c r="H8" s="59"/>
      <c r="I8" s="59"/>
      <c r="J8" s="59"/>
      <c r="K8" s="21">
        <f>SUM(K7:K7)</f>
        <v>0</v>
      </c>
      <c r="L8" s="22">
        <f aca="true" t="shared" si="0" ref="L8">K8*1.2</f>
        <v>0</v>
      </c>
    </row>
    <row r="9" spans="1:12" ht="15">
      <c r="A9" s="44" t="s">
        <v>14</v>
      </c>
      <c r="B9" s="45"/>
      <c r="C9" s="45"/>
      <c r="D9" s="45"/>
      <c r="E9" s="45"/>
      <c r="F9" s="45"/>
      <c r="G9" s="45"/>
      <c r="H9" s="45"/>
      <c r="I9" s="45"/>
      <c r="J9" s="45"/>
      <c r="K9" s="37"/>
      <c r="L9" s="38"/>
    </row>
    <row r="10" spans="1:12" ht="15.75" thickBot="1">
      <c r="A10" s="39" t="s">
        <v>15</v>
      </c>
      <c r="B10" s="40"/>
      <c r="C10" s="40"/>
      <c r="D10" s="40"/>
      <c r="E10" s="40"/>
      <c r="F10" s="40"/>
      <c r="G10" s="40"/>
      <c r="H10" s="40"/>
      <c r="I10" s="40"/>
      <c r="J10" s="40"/>
      <c r="K10" s="41"/>
      <c r="L10" s="42"/>
    </row>
    <row r="11" spans="1:12" ht="15">
      <c r="A11" s="63" t="s">
        <v>19</v>
      </c>
      <c r="B11" s="64"/>
      <c r="C11" s="64"/>
      <c r="D11" s="64"/>
      <c r="E11" s="64"/>
      <c r="F11" s="64"/>
      <c r="G11" s="64"/>
      <c r="H11" s="64"/>
      <c r="I11" s="64"/>
      <c r="J11" s="64"/>
      <c r="K11" s="64"/>
      <c r="L11" s="65"/>
    </row>
    <row r="12" spans="1:12" ht="33.75">
      <c r="A12" s="12" t="s">
        <v>13</v>
      </c>
      <c r="B12" s="8" t="s">
        <v>2</v>
      </c>
      <c r="C12" s="8" t="s">
        <v>3</v>
      </c>
      <c r="D12" s="10" t="s">
        <v>23</v>
      </c>
      <c r="E12" s="10"/>
      <c r="F12" s="8" t="s">
        <v>12</v>
      </c>
      <c r="G12" s="8" t="s">
        <v>4</v>
      </c>
      <c r="H12" s="8" t="s">
        <v>11</v>
      </c>
      <c r="I12" s="8" t="s">
        <v>7</v>
      </c>
      <c r="J12" s="8" t="s">
        <v>8</v>
      </c>
      <c r="K12" s="8" t="s">
        <v>5</v>
      </c>
      <c r="L12" s="13" t="s">
        <v>6</v>
      </c>
    </row>
    <row r="13" spans="1:12" s="16" customFormat="1" ht="15">
      <c r="A13" s="15">
        <v>1</v>
      </c>
      <c r="B13" s="14" t="s">
        <v>46</v>
      </c>
      <c r="C13" s="23" t="s">
        <v>41</v>
      </c>
      <c r="D13" s="74" t="s">
        <v>42</v>
      </c>
      <c r="E13" s="75"/>
      <c r="F13" s="34">
        <v>341</v>
      </c>
      <c r="G13" s="23" t="s">
        <v>16</v>
      </c>
      <c r="H13" s="36">
        <v>1</v>
      </c>
      <c r="I13" s="17"/>
      <c r="J13" s="17">
        <f>I13*1.2</f>
        <v>0</v>
      </c>
      <c r="K13" s="17">
        <f>H13*I13</f>
        <v>0</v>
      </c>
      <c r="L13" s="76">
        <f>K13*1.2</f>
        <v>0</v>
      </c>
    </row>
    <row r="14" spans="1:12" s="16" customFormat="1" ht="15">
      <c r="A14" s="15">
        <v>2</v>
      </c>
      <c r="B14" s="14" t="s">
        <v>45</v>
      </c>
      <c r="C14" s="77" t="s">
        <v>43</v>
      </c>
      <c r="D14" s="78" t="s">
        <v>44</v>
      </c>
      <c r="E14" s="79"/>
      <c r="F14" s="66">
        <v>447</v>
      </c>
      <c r="G14" s="23" t="s">
        <v>9</v>
      </c>
      <c r="H14" s="36">
        <v>1</v>
      </c>
      <c r="I14" s="17"/>
      <c r="J14" s="17">
        <f aca="true" t="shared" si="1" ref="J14:J61">I14*1.2</f>
        <v>0</v>
      </c>
      <c r="K14" s="17">
        <f aca="true" t="shared" si="2" ref="K14:K61">H14*I14</f>
        <v>0</v>
      </c>
      <c r="L14" s="76">
        <f aca="true" t="shared" si="3" ref="L14:L62">K14*1.2</f>
        <v>0</v>
      </c>
    </row>
    <row r="15" spans="1:12" s="16" customFormat="1" ht="15">
      <c r="A15" s="15">
        <v>3</v>
      </c>
      <c r="B15" s="14" t="s">
        <v>53</v>
      </c>
      <c r="C15" s="77"/>
      <c r="D15" s="78"/>
      <c r="E15" s="79"/>
      <c r="F15" s="66"/>
      <c r="G15" s="23" t="s">
        <v>9</v>
      </c>
      <c r="H15" s="36">
        <v>1</v>
      </c>
      <c r="I15" s="17"/>
      <c r="J15" s="17">
        <f t="shared" si="1"/>
        <v>0</v>
      </c>
      <c r="K15" s="17">
        <f t="shared" si="2"/>
        <v>0</v>
      </c>
      <c r="L15" s="76">
        <f t="shared" si="3"/>
        <v>0</v>
      </c>
    </row>
    <row r="16" spans="1:12" s="16" customFormat="1" ht="30">
      <c r="A16" s="15">
        <v>5</v>
      </c>
      <c r="B16" s="14" t="s">
        <v>54</v>
      </c>
      <c r="C16" s="77"/>
      <c r="D16" s="78"/>
      <c r="E16" s="79"/>
      <c r="F16" s="66"/>
      <c r="G16" s="23" t="s">
        <v>9</v>
      </c>
      <c r="H16" s="36">
        <v>1</v>
      </c>
      <c r="I16" s="17"/>
      <c r="J16" s="17">
        <f t="shared" si="1"/>
        <v>0</v>
      </c>
      <c r="K16" s="17">
        <f t="shared" si="2"/>
        <v>0</v>
      </c>
      <c r="L16" s="76">
        <f t="shared" si="3"/>
        <v>0</v>
      </c>
    </row>
    <row r="17" spans="1:12" s="16" customFormat="1" ht="15">
      <c r="A17" s="15">
        <v>6</v>
      </c>
      <c r="B17" s="14" t="s">
        <v>55</v>
      </c>
      <c r="C17" s="77"/>
      <c r="D17" s="78"/>
      <c r="E17" s="79"/>
      <c r="F17" s="66"/>
      <c r="G17" s="23" t="s">
        <v>9</v>
      </c>
      <c r="H17" s="36">
        <v>1</v>
      </c>
      <c r="I17" s="17"/>
      <c r="J17" s="17">
        <f t="shared" si="1"/>
        <v>0</v>
      </c>
      <c r="K17" s="17">
        <f t="shared" si="2"/>
        <v>0</v>
      </c>
      <c r="L17" s="76">
        <f t="shared" si="3"/>
        <v>0</v>
      </c>
    </row>
    <row r="18" spans="1:12" s="16" customFormat="1" ht="15">
      <c r="A18" s="15">
        <v>7</v>
      </c>
      <c r="B18" s="14" t="s">
        <v>56</v>
      </c>
      <c r="C18" s="77"/>
      <c r="D18" s="78"/>
      <c r="E18" s="79"/>
      <c r="F18" s="66"/>
      <c r="G18" s="23" t="s">
        <v>9</v>
      </c>
      <c r="H18" s="36">
        <v>1</v>
      </c>
      <c r="I18" s="17"/>
      <c r="J18" s="17">
        <f t="shared" si="1"/>
        <v>0</v>
      </c>
      <c r="K18" s="17">
        <f t="shared" si="2"/>
        <v>0</v>
      </c>
      <c r="L18" s="76">
        <f t="shared" si="3"/>
        <v>0</v>
      </c>
    </row>
    <row r="19" spans="1:12" s="16" customFormat="1" ht="15">
      <c r="A19" s="15"/>
      <c r="B19" s="14" t="s">
        <v>45</v>
      </c>
      <c r="C19" s="80" t="s">
        <v>43</v>
      </c>
      <c r="D19" s="83">
        <v>2000465</v>
      </c>
      <c r="E19" s="50"/>
      <c r="F19" s="52">
        <v>522</v>
      </c>
      <c r="G19" s="23" t="s">
        <v>9</v>
      </c>
      <c r="H19" s="36">
        <v>1</v>
      </c>
      <c r="I19" s="17"/>
      <c r="J19" s="17">
        <f t="shared" si="1"/>
        <v>0</v>
      </c>
      <c r="K19" s="17">
        <f t="shared" si="2"/>
        <v>0</v>
      </c>
      <c r="L19" s="76">
        <f t="shared" si="3"/>
        <v>0</v>
      </c>
    </row>
    <row r="20" spans="1:12" s="16" customFormat="1" ht="15">
      <c r="A20" s="15"/>
      <c r="B20" s="14" t="s">
        <v>53</v>
      </c>
      <c r="C20" s="81"/>
      <c r="D20" s="84"/>
      <c r="E20" s="56"/>
      <c r="F20" s="57"/>
      <c r="G20" s="23" t="s">
        <v>9</v>
      </c>
      <c r="H20" s="36">
        <v>1</v>
      </c>
      <c r="I20" s="17"/>
      <c r="J20" s="17">
        <f t="shared" si="1"/>
        <v>0</v>
      </c>
      <c r="K20" s="17">
        <f t="shared" si="2"/>
        <v>0</v>
      </c>
      <c r="L20" s="76">
        <f t="shared" si="3"/>
        <v>0</v>
      </c>
    </row>
    <row r="21" spans="1:12" s="16" customFormat="1" ht="30">
      <c r="A21" s="15"/>
      <c r="B21" s="14" t="s">
        <v>57</v>
      </c>
      <c r="C21" s="81"/>
      <c r="D21" s="84"/>
      <c r="E21" s="56"/>
      <c r="F21" s="57"/>
      <c r="G21" s="23" t="s">
        <v>9</v>
      </c>
      <c r="H21" s="36">
        <v>1</v>
      </c>
      <c r="I21" s="17"/>
      <c r="J21" s="17">
        <f t="shared" si="1"/>
        <v>0</v>
      </c>
      <c r="K21" s="17">
        <f t="shared" si="2"/>
        <v>0</v>
      </c>
      <c r="L21" s="76">
        <f t="shared" si="3"/>
        <v>0</v>
      </c>
    </row>
    <row r="22" spans="1:12" s="16" customFormat="1" ht="30">
      <c r="A22" s="15"/>
      <c r="B22" s="14" t="s">
        <v>58</v>
      </c>
      <c r="C22" s="82"/>
      <c r="D22" s="85"/>
      <c r="E22" s="51"/>
      <c r="F22" s="53"/>
      <c r="G22" s="23" t="s">
        <v>9</v>
      </c>
      <c r="H22" s="36">
        <v>1</v>
      </c>
      <c r="I22" s="17"/>
      <c r="J22" s="17">
        <f t="shared" si="1"/>
        <v>0</v>
      </c>
      <c r="K22" s="17">
        <f t="shared" si="2"/>
        <v>0</v>
      </c>
      <c r="L22" s="76">
        <f t="shared" si="3"/>
        <v>0</v>
      </c>
    </row>
    <row r="23" spans="1:12" s="16" customFormat="1" ht="15">
      <c r="A23" s="15"/>
      <c r="B23" s="14" t="s">
        <v>68</v>
      </c>
      <c r="C23" s="80" t="s">
        <v>75</v>
      </c>
      <c r="D23" s="83">
        <v>103500127</v>
      </c>
      <c r="E23" s="50"/>
      <c r="F23" s="52">
        <v>558</v>
      </c>
      <c r="G23" s="23" t="s">
        <v>9</v>
      </c>
      <c r="H23" s="36">
        <v>2</v>
      </c>
      <c r="I23" s="17"/>
      <c r="J23" s="17">
        <f t="shared" si="1"/>
        <v>0</v>
      </c>
      <c r="K23" s="17">
        <f t="shared" si="2"/>
        <v>0</v>
      </c>
      <c r="L23" s="76">
        <f t="shared" si="3"/>
        <v>0</v>
      </c>
    </row>
    <row r="24" spans="1:12" s="16" customFormat="1" ht="30">
      <c r="A24" s="15"/>
      <c r="B24" s="14" t="s">
        <v>76</v>
      </c>
      <c r="C24" s="81"/>
      <c r="D24" s="84"/>
      <c r="E24" s="56"/>
      <c r="F24" s="57"/>
      <c r="G24" s="23" t="s">
        <v>9</v>
      </c>
      <c r="H24" s="36">
        <v>1</v>
      </c>
      <c r="I24" s="17"/>
      <c r="J24" s="17">
        <f t="shared" si="1"/>
        <v>0</v>
      </c>
      <c r="K24" s="17">
        <f t="shared" si="2"/>
        <v>0</v>
      </c>
      <c r="L24" s="76">
        <f t="shared" si="3"/>
        <v>0</v>
      </c>
    </row>
    <row r="25" spans="1:12" s="16" customFormat="1" ht="15">
      <c r="A25" s="15"/>
      <c r="B25" s="14" t="s">
        <v>77</v>
      </c>
      <c r="C25" s="81"/>
      <c r="D25" s="84"/>
      <c r="E25" s="56"/>
      <c r="F25" s="57"/>
      <c r="G25" s="23" t="s">
        <v>9</v>
      </c>
      <c r="H25" s="36">
        <v>1</v>
      </c>
      <c r="I25" s="17"/>
      <c r="J25" s="17">
        <f t="shared" si="1"/>
        <v>0</v>
      </c>
      <c r="K25" s="17">
        <f t="shared" si="2"/>
        <v>0</v>
      </c>
      <c r="L25" s="76">
        <f t="shared" si="3"/>
        <v>0</v>
      </c>
    </row>
    <row r="26" spans="1:12" s="16" customFormat="1" ht="30">
      <c r="A26" s="15"/>
      <c r="B26" s="14" t="s">
        <v>70</v>
      </c>
      <c r="C26" s="81"/>
      <c r="D26" s="84"/>
      <c r="E26" s="56"/>
      <c r="F26" s="57"/>
      <c r="G26" s="23" t="s">
        <v>9</v>
      </c>
      <c r="H26" s="36">
        <v>1</v>
      </c>
      <c r="I26" s="17"/>
      <c r="J26" s="17">
        <f t="shared" si="1"/>
        <v>0</v>
      </c>
      <c r="K26" s="17">
        <f t="shared" si="2"/>
        <v>0</v>
      </c>
      <c r="L26" s="76">
        <f t="shared" si="3"/>
        <v>0</v>
      </c>
    </row>
    <row r="27" spans="1:12" s="16" customFormat="1" ht="30">
      <c r="A27" s="15"/>
      <c r="B27" s="14" t="s">
        <v>78</v>
      </c>
      <c r="C27" s="81"/>
      <c r="D27" s="84"/>
      <c r="E27" s="56"/>
      <c r="F27" s="57"/>
      <c r="G27" s="23" t="s">
        <v>9</v>
      </c>
      <c r="H27" s="36">
        <v>2</v>
      </c>
      <c r="I27" s="17"/>
      <c r="J27" s="17">
        <f t="shared" si="1"/>
        <v>0</v>
      </c>
      <c r="K27" s="17">
        <f t="shared" si="2"/>
        <v>0</v>
      </c>
      <c r="L27" s="76">
        <f t="shared" si="3"/>
        <v>0</v>
      </c>
    </row>
    <row r="28" spans="1:12" s="16" customFormat="1" ht="30">
      <c r="A28" s="15"/>
      <c r="B28" s="14" t="s">
        <v>79</v>
      </c>
      <c r="C28" s="81"/>
      <c r="D28" s="84"/>
      <c r="E28" s="56"/>
      <c r="F28" s="57"/>
      <c r="G28" s="23" t="s">
        <v>9</v>
      </c>
      <c r="H28" s="36">
        <v>1</v>
      </c>
      <c r="I28" s="17"/>
      <c r="J28" s="17">
        <f t="shared" si="1"/>
        <v>0</v>
      </c>
      <c r="K28" s="17">
        <f t="shared" si="2"/>
        <v>0</v>
      </c>
      <c r="L28" s="76">
        <f t="shared" si="3"/>
        <v>0</v>
      </c>
    </row>
    <row r="29" spans="1:12" s="16" customFormat="1" ht="15">
      <c r="A29" s="15"/>
      <c r="B29" s="14" t="s">
        <v>80</v>
      </c>
      <c r="C29" s="81"/>
      <c r="D29" s="84"/>
      <c r="E29" s="56"/>
      <c r="F29" s="57"/>
      <c r="G29" s="23" t="s">
        <v>9</v>
      </c>
      <c r="H29" s="36">
        <v>1</v>
      </c>
      <c r="I29" s="17"/>
      <c r="J29" s="17">
        <f t="shared" si="1"/>
        <v>0</v>
      </c>
      <c r="K29" s="17">
        <f t="shared" si="2"/>
        <v>0</v>
      </c>
      <c r="L29" s="76">
        <f t="shared" si="3"/>
        <v>0</v>
      </c>
    </row>
    <row r="30" spans="1:12" s="16" customFormat="1" ht="15">
      <c r="A30" s="15"/>
      <c r="B30" s="14" t="s">
        <v>81</v>
      </c>
      <c r="C30" s="81"/>
      <c r="D30" s="84"/>
      <c r="E30" s="56"/>
      <c r="F30" s="57"/>
      <c r="G30" s="23" t="s">
        <v>9</v>
      </c>
      <c r="H30" s="36">
        <v>1</v>
      </c>
      <c r="I30" s="17"/>
      <c r="J30" s="17">
        <f t="shared" si="1"/>
        <v>0</v>
      </c>
      <c r="K30" s="17">
        <f t="shared" si="2"/>
        <v>0</v>
      </c>
      <c r="L30" s="76">
        <f t="shared" si="3"/>
        <v>0</v>
      </c>
    </row>
    <row r="31" spans="1:12" s="16" customFormat="1" ht="15">
      <c r="A31" s="15"/>
      <c r="B31" s="14" t="s">
        <v>67</v>
      </c>
      <c r="C31" s="82"/>
      <c r="D31" s="85"/>
      <c r="E31" s="51"/>
      <c r="F31" s="53"/>
      <c r="G31" s="23" t="s">
        <v>9</v>
      </c>
      <c r="H31" s="36">
        <v>1</v>
      </c>
      <c r="I31" s="17"/>
      <c r="J31" s="17">
        <f t="shared" si="1"/>
        <v>0</v>
      </c>
      <c r="K31" s="17">
        <f t="shared" si="2"/>
        <v>0</v>
      </c>
      <c r="L31" s="76">
        <f t="shared" si="3"/>
        <v>0</v>
      </c>
    </row>
    <row r="32" spans="1:12" s="16" customFormat="1" ht="30">
      <c r="A32" s="15"/>
      <c r="B32" s="14" t="s">
        <v>72</v>
      </c>
      <c r="C32" s="80" t="s">
        <v>71</v>
      </c>
      <c r="D32" s="83"/>
      <c r="E32" s="50"/>
      <c r="F32" s="52">
        <v>548</v>
      </c>
      <c r="G32" s="23" t="s">
        <v>9</v>
      </c>
      <c r="H32" s="36">
        <v>1</v>
      </c>
      <c r="I32" s="17"/>
      <c r="J32" s="17">
        <f t="shared" si="1"/>
        <v>0</v>
      </c>
      <c r="K32" s="17">
        <f t="shared" si="2"/>
        <v>0</v>
      </c>
      <c r="L32" s="76">
        <f t="shared" si="3"/>
        <v>0</v>
      </c>
    </row>
    <row r="33" spans="1:12" s="16" customFormat="1" ht="30">
      <c r="A33" s="15"/>
      <c r="B33" s="14" t="s">
        <v>73</v>
      </c>
      <c r="C33" s="81"/>
      <c r="D33" s="84"/>
      <c r="E33" s="56"/>
      <c r="F33" s="57"/>
      <c r="G33" s="23" t="s">
        <v>9</v>
      </c>
      <c r="H33" s="36">
        <v>1</v>
      </c>
      <c r="I33" s="17"/>
      <c r="J33" s="17">
        <f t="shared" si="1"/>
        <v>0</v>
      </c>
      <c r="K33" s="17">
        <f t="shared" si="2"/>
        <v>0</v>
      </c>
      <c r="L33" s="76">
        <f t="shared" si="3"/>
        <v>0</v>
      </c>
    </row>
    <row r="34" spans="1:12" s="16" customFormat="1" ht="30">
      <c r="A34" s="15"/>
      <c r="B34" s="14" t="s">
        <v>74</v>
      </c>
      <c r="C34" s="82"/>
      <c r="D34" s="85"/>
      <c r="E34" s="51"/>
      <c r="F34" s="53"/>
      <c r="G34" s="23" t="s">
        <v>9</v>
      </c>
      <c r="H34" s="36">
        <v>1</v>
      </c>
      <c r="I34" s="17"/>
      <c r="J34" s="17">
        <f t="shared" si="1"/>
        <v>0</v>
      </c>
      <c r="K34" s="17">
        <f t="shared" si="2"/>
        <v>0</v>
      </c>
      <c r="L34" s="76">
        <f t="shared" si="3"/>
        <v>0</v>
      </c>
    </row>
    <row r="35" spans="1:12" s="16" customFormat="1" ht="15">
      <c r="A35" s="15"/>
      <c r="B35" s="14" t="s">
        <v>45</v>
      </c>
      <c r="C35" s="80" t="s">
        <v>43</v>
      </c>
      <c r="D35" s="83">
        <v>300346</v>
      </c>
      <c r="E35" s="50"/>
      <c r="F35" s="52">
        <v>533</v>
      </c>
      <c r="G35" s="23" t="s">
        <v>9</v>
      </c>
      <c r="H35" s="36">
        <v>1</v>
      </c>
      <c r="I35" s="17"/>
      <c r="J35" s="17">
        <f t="shared" si="1"/>
        <v>0</v>
      </c>
      <c r="K35" s="17">
        <f t="shared" si="2"/>
        <v>0</v>
      </c>
      <c r="L35" s="76">
        <f t="shared" si="3"/>
        <v>0</v>
      </c>
    </row>
    <row r="36" spans="1:12" s="16" customFormat="1" ht="15">
      <c r="A36" s="15"/>
      <c r="B36" s="14" t="s">
        <v>53</v>
      </c>
      <c r="C36" s="81"/>
      <c r="D36" s="84"/>
      <c r="E36" s="56"/>
      <c r="F36" s="57"/>
      <c r="G36" s="23" t="s">
        <v>9</v>
      </c>
      <c r="H36" s="36">
        <v>1</v>
      </c>
      <c r="I36" s="17"/>
      <c r="J36" s="17">
        <f t="shared" si="1"/>
        <v>0</v>
      </c>
      <c r="K36" s="17">
        <f t="shared" si="2"/>
        <v>0</v>
      </c>
      <c r="L36" s="76">
        <f t="shared" si="3"/>
        <v>0</v>
      </c>
    </row>
    <row r="37" spans="1:12" s="16" customFormat="1" ht="30">
      <c r="A37" s="15"/>
      <c r="B37" s="14" t="s">
        <v>57</v>
      </c>
      <c r="C37" s="81"/>
      <c r="D37" s="84"/>
      <c r="E37" s="56"/>
      <c r="F37" s="57"/>
      <c r="G37" s="23" t="s">
        <v>9</v>
      </c>
      <c r="H37" s="36">
        <v>1</v>
      </c>
      <c r="I37" s="17"/>
      <c r="J37" s="17">
        <f t="shared" si="1"/>
        <v>0</v>
      </c>
      <c r="K37" s="17">
        <f t="shared" si="2"/>
        <v>0</v>
      </c>
      <c r="L37" s="76">
        <f t="shared" si="3"/>
        <v>0</v>
      </c>
    </row>
    <row r="38" spans="1:12" s="16" customFormat="1" ht="30">
      <c r="A38" s="15"/>
      <c r="B38" s="14" t="s">
        <v>58</v>
      </c>
      <c r="C38" s="81"/>
      <c r="D38" s="84"/>
      <c r="E38" s="56"/>
      <c r="F38" s="57"/>
      <c r="G38" s="23" t="s">
        <v>9</v>
      </c>
      <c r="H38" s="36">
        <v>1</v>
      </c>
      <c r="I38" s="17"/>
      <c r="J38" s="17">
        <f t="shared" si="1"/>
        <v>0</v>
      </c>
      <c r="K38" s="17">
        <f t="shared" si="2"/>
        <v>0</v>
      </c>
      <c r="L38" s="76">
        <f t="shared" si="3"/>
        <v>0</v>
      </c>
    </row>
    <row r="39" spans="1:12" s="16" customFormat="1" ht="15">
      <c r="A39" s="15"/>
      <c r="B39" s="14" t="s">
        <v>55</v>
      </c>
      <c r="C39" s="81"/>
      <c r="D39" s="84"/>
      <c r="E39" s="56"/>
      <c r="F39" s="57"/>
      <c r="G39" s="23" t="s">
        <v>9</v>
      </c>
      <c r="H39" s="36">
        <v>1</v>
      </c>
      <c r="I39" s="17"/>
      <c r="J39" s="17">
        <f t="shared" si="1"/>
        <v>0</v>
      </c>
      <c r="K39" s="17">
        <f t="shared" si="2"/>
        <v>0</v>
      </c>
      <c r="L39" s="76">
        <f t="shared" si="3"/>
        <v>0</v>
      </c>
    </row>
    <row r="40" spans="1:12" s="16" customFormat="1" ht="15">
      <c r="A40" s="15"/>
      <c r="B40" s="14" t="s">
        <v>56</v>
      </c>
      <c r="C40" s="82"/>
      <c r="D40" s="85"/>
      <c r="E40" s="51"/>
      <c r="F40" s="53"/>
      <c r="G40" s="23" t="s">
        <v>9</v>
      </c>
      <c r="H40" s="36">
        <v>1</v>
      </c>
      <c r="I40" s="17"/>
      <c r="J40" s="17">
        <f t="shared" si="1"/>
        <v>0</v>
      </c>
      <c r="K40" s="17">
        <f t="shared" si="2"/>
        <v>0</v>
      </c>
      <c r="L40" s="76">
        <f t="shared" si="3"/>
        <v>0</v>
      </c>
    </row>
    <row r="41" spans="1:12" s="16" customFormat="1" ht="15">
      <c r="A41" s="15"/>
      <c r="B41" s="14" t="s">
        <v>67</v>
      </c>
      <c r="C41" s="80" t="s">
        <v>66</v>
      </c>
      <c r="D41" s="83">
        <v>3400152</v>
      </c>
      <c r="E41" s="50"/>
      <c r="F41" s="52">
        <v>529</v>
      </c>
      <c r="G41" s="23" t="s">
        <v>9</v>
      </c>
      <c r="H41" s="36">
        <v>1</v>
      </c>
      <c r="I41" s="17"/>
      <c r="J41" s="17">
        <f t="shared" si="1"/>
        <v>0</v>
      </c>
      <c r="K41" s="17">
        <f t="shared" si="2"/>
        <v>0</v>
      </c>
      <c r="L41" s="76">
        <f t="shared" si="3"/>
        <v>0</v>
      </c>
    </row>
    <row r="42" spans="1:12" s="16" customFormat="1" ht="15">
      <c r="A42" s="15"/>
      <c r="B42" s="14" t="s">
        <v>68</v>
      </c>
      <c r="C42" s="81"/>
      <c r="D42" s="84"/>
      <c r="E42" s="56"/>
      <c r="F42" s="57"/>
      <c r="G42" s="23" t="s">
        <v>9</v>
      </c>
      <c r="H42" s="36">
        <v>2</v>
      </c>
      <c r="I42" s="17"/>
      <c r="J42" s="17">
        <f t="shared" si="1"/>
        <v>0</v>
      </c>
      <c r="K42" s="17">
        <f t="shared" si="2"/>
        <v>0</v>
      </c>
      <c r="L42" s="76">
        <f t="shared" si="3"/>
        <v>0</v>
      </c>
    </row>
    <row r="43" spans="1:12" s="16" customFormat="1" ht="30">
      <c r="A43" s="15"/>
      <c r="B43" s="14" t="s">
        <v>69</v>
      </c>
      <c r="C43" s="81"/>
      <c r="D43" s="84"/>
      <c r="E43" s="56"/>
      <c r="F43" s="57"/>
      <c r="G43" s="23" t="s">
        <v>9</v>
      </c>
      <c r="H43" s="36">
        <v>1</v>
      </c>
      <c r="I43" s="17"/>
      <c r="J43" s="17">
        <f t="shared" si="1"/>
        <v>0</v>
      </c>
      <c r="K43" s="17">
        <f t="shared" si="2"/>
        <v>0</v>
      </c>
      <c r="L43" s="76">
        <f t="shared" si="3"/>
        <v>0</v>
      </c>
    </row>
    <row r="44" spans="1:12" s="16" customFormat="1" ht="30">
      <c r="A44" s="15"/>
      <c r="B44" s="14" t="s">
        <v>70</v>
      </c>
      <c r="C44" s="82"/>
      <c r="D44" s="85"/>
      <c r="E44" s="51"/>
      <c r="F44" s="53"/>
      <c r="G44" s="23" t="s">
        <v>9</v>
      </c>
      <c r="H44" s="36">
        <v>1</v>
      </c>
      <c r="I44" s="17"/>
      <c r="J44" s="17">
        <f t="shared" si="1"/>
        <v>0</v>
      </c>
      <c r="K44" s="17">
        <f t="shared" si="2"/>
        <v>0</v>
      </c>
      <c r="L44" s="76">
        <f t="shared" si="3"/>
        <v>0</v>
      </c>
    </row>
    <row r="45" spans="1:12" s="16" customFormat="1" ht="15">
      <c r="A45" s="15"/>
      <c r="B45" s="14" t="s">
        <v>61</v>
      </c>
      <c r="C45" s="80" t="s">
        <v>60</v>
      </c>
      <c r="D45" s="83">
        <v>132000221</v>
      </c>
      <c r="E45" s="50"/>
      <c r="F45" s="52">
        <v>525</v>
      </c>
      <c r="G45" s="23" t="s">
        <v>9</v>
      </c>
      <c r="H45" s="36">
        <v>1</v>
      </c>
      <c r="I45" s="17"/>
      <c r="J45" s="17">
        <f t="shared" si="1"/>
        <v>0</v>
      </c>
      <c r="K45" s="17">
        <f t="shared" si="2"/>
        <v>0</v>
      </c>
      <c r="L45" s="76">
        <f t="shared" si="3"/>
        <v>0</v>
      </c>
    </row>
    <row r="46" spans="1:12" s="16" customFormat="1" ht="30">
      <c r="A46" s="15"/>
      <c r="B46" s="14" t="s">
        <v>62</v>
      </c>
      <c r="C46" s="81"/>
      <c r="D46" s="84"/>
      <c r="E46" s="56"/>
      <c r="F46" s="57"/>
      <c r="G46" s="23" t="s">
        <v>9</v>
      </c>
      <c r="H46" s="36">
        <v>1</v>
      </c>
      <c r="I46" s="17"/>
      <c r="J46" s="17">
        <f t="shared" si="1"/>
        <v>0</v>
      </c>
      <c r="K46" s="17">
        <f t="shared" si="2"/>
        <v>0</v>
      </c>
      <c r="L46" s="76">
        <f t="shared" si="3"/>
        <v>0</v>
      </c>
    </row>
    <row r="47" spans="1:12" s="16" customFormat="1" ht="15">
      <c r="A47" s="15"/>
      <c r="B47" s="14" t="s">
        <v>63</v>
      </c>
      <c r="C47" s="81"/>
      <c r="D47" s="84"/>
      <c r="E47" s="56"/>
      <c r="F47" s="57"/>
      <c r="G47" s="23" t="s">
        <v>9</v>
      </c>
      <c r="H47" s="36">
        <v>2</v>
      </c>
      <c r="I47" s="17"/>
      <c r="J47" s="17">
        <f t="shared" si="1"/>
        <v>0</v>
      </c>
      <c r="K47" s="17">
        <f t="shared" si="2"/>
        <v>0</v>
      </c>
      <c r="L47" s="76">
        <f t="shared" si="3"/>
        <v>0</v>
      </c>
    </row>
    <row r="48" spans="1:12" s="16" customFormat="1" ht="15">
      <c r="A48" s="15"/>
      <c r="B48" s="14" t="s">
        <v>64</v>
      </c>
      <c r="C48" s="81"/>
      <c r="D48" s="84"/>
      <c r="E48" s="56"/>
      <c r="F48" s="57"/>
      <c r="G48" s="23" t="s">
        <v>9</v>
      </c>
      <c r="H48" s="36">
        <v>2</v>
      </c>
      <c r="I48" s="17"/>
      <c r="J48" s="17">
        <f t="shared" si="1"/>
        <v>0</v>
      </c>
      <c r="K48" s="17">
        <f t="shared" si="2"/>
        <v>0</v>
      </c>
      <c r="L48" s="76">
        <f t="shared" si="3"/>
        <v>0</v>
      </c>
    </row>
    <row r="49" spans="1:12" s="16" customFormat="1" ht="15">
      <c r="A49" s="15"/>
      <c r="B49" s="14" t="s">
        <v>65</v>
      </c>
      <c r="C49" s="82"/>
      <c r="D49" s="85"/>
      <c r="E49" s="51"/>
      <c r="F49" s="53"/>
      <c r="G49" s="23" t="s">
        <v>9</v>
      </c>
      <c r="H49" s="36">
        <v>1</v>
      </c>
      <c r="I49" s="17"/>
      <c r="J49" s="17">
        <f t="shared" si="1"/>
        <v>0</v>
      </c>
      <c r="K49" s="17">
        <f t="shared" si="2"/>
        <v>0</v>
      </c>
      <c r="L49" s="76">
        <f t="shared" si="3"/>
        <v>0</v>
      </c>
    </row>
    <row r="50" spans="1:12" s="16" customFormat="1" ht="15">
      <c r="A50" s="15"/>
      <c r="B50" s="14" t="s">
        <v>45</v>
      </c>
      <c r="C50" s="80" t="s">
        <v>43</v>
      </c>
      <c r="D50" s="83">
        <v>190624</v>
      </c>
      <c r="E50" s="50"/>
      <c r="F50" s="52">
        <v>526</v>
      </c>
      <c r="G50" s="23" t="s">
        <v>9</v>
      </c>
      <c r="H50" s="36">
        <v>1</v>
      </c>
      <c r="I50" s="17"/>
      <c r="J50" s="17">
        <f t="shared" si="1"/>
        <v>0</v>
      </c>
      <c r="K50" s="17">
        <f t="shared" si="2"/>
        <v>0</v>
      </c>
      <c r="L50" s="76">
        <f t="shared" si="3"/>
        <v>0</v>
      </c>
    </row>
    <row r="51" spans="1:12" s="16" customFormat="1" ht="15">
      <c r="A51" s="15"/>
      <c r="B51" s="14" t="s">
        <v>53</v>
      </c>
      <c r="C51" s="81"/>
      <c r="D51" s="84"/>
      <c r="E51" s="56"/>
      <c r="F51" s="57"/>
      <c r="G51" s="23" t="s">
        <v>9</v>
      </c>
      <c r="H51" s="36">
        <v>1</v>
      </c>
      <c r="I51" s="17"/>
      <c r="J51" s="17">
        <f t="shared" si="1"/>
        <v>0</v>
      </c>
      <c r="K51" s="17">
        <f t="shared" si="2"/>
        <v>0</v>
      </c>
      <c r="L51" s="76">
        <f t="shared" si="3"/>
        <v>0</v>
      </c>
    </row>
    <row r="52" spans="1:12" s="16" customFormat="1" ht="30">
      <c r="A52" s="15"/>
      <c r="B52" s="14" t="s">
        <v>57</v>
      </c>
      <c r="C52" s="81"/>
      <c r="D52" s="84"/>
      <c r="E52" s="56"/>
      <c r="F52" s="57"/>
      <c r="G52" s="23" t="s">
        <v>9</v>
      </c>
      <c r="H52" s="36">
        <v>1</v>
      </c>
      <c r="I52" s="17"/>
      <c r="J52" s="17">
        <f t="shared" si="1"/>
        <v>0</v>
      </c>
      <c r="K52" s="17">
        <f t="shared" si="2"/>
        <v>0</v>
      </c>
      <c r="L52" s="76">
        <f t="shared" si="3"/>
        <v>0</v>
      </c>
    </row>
    <row r="53" spans="1:12" s="16" customFormat="1" ht="15">
      <c r="A53" s="15"/>
      <c r="B53" s="14" t="s">
        <v>55</v>
      </c>
      <c r="C53" s="81"/>
      <c r="D53" s="84"/>
      <c r="E53" s="56"/>
      <c r="F53" s="57"/>
      <c r="G53" s="23" t="s">
        <v>9</v>
      </c>
      <c r="H53" s="36">
        <v>1</v>
      </c>
      <c r="I53" s="17"/>
      <c r="J53" s="17">
        <f t="shared" si="1"/>
        <v>0</v>
      </c>
      <c r="K53" s="17">
        <f t="shared" si="2"/>
        <v>0</v>
      </c>
      <c r="L53" s="76">
        <f t="shared" si="3"/>
        <v>0</v>
      </c>
    </row>
    <row r="54" spans="1:12" s="16" customFormat="1" ht="15">
      <c r="A54" s="15"/>
      <c r="B54" s="14" t="s">
        <v>56</v>
      </c>
      <c r="C54" s="82"/>
      <c r="D54" s="85"/>
      <c r="E54" s="51"/>
      <c r="F54" s="53"/>
      <c r="G54" s="23" t="s">
        <v>9</v>
      </c>
      <c r="H54" s="36">
        <v>1</v>
      </c>
      <c r="I54" s="17"/>
      <c r="J54" s="17">
        <f t="shared" si="1"/>
        <v>0</v>
      </c>
      <c r="K54" s="17">
        <f t="shared" si="2"/>
        <v>0</v>
      </c>
      <c r="L54" s="76">
        <f t="shared" si="3"/>
        <v>0</v>
      </c>
    </row>
    <row r="55" spans="1:12" s="16" customFormat="1" ht="15">
      <c r="A55" s="15">
        <v>8</v>
      </c>
      <c r="B55" s="14" t="s">
        <v>45</v>
      </c>
      <c r="C55" s="77" t="s">
        <v>43</v>
      </c>
      <c r="D55" s="78">
        <v>180300460</v>
      </c>
      <c r="E55" s="79"/>
      <c r="F55" s="66">
        <v>519</v>
      </c>
      <c r="G55" s="23" t="s">
        <v>9</v>
      </c>
      <c r="H55" s="36">
        <v>1</v>
      </c>
      <c r="I55" s="17"/>
      <c r="J55" s="17">
        <f t="shared" si="1"/>
        <v>0</v>
      </c>
      <c r="K55" s="17">
        <f t="shared" si="2"/>
        <v>0</v>
      </c>
      <c r="L55" s="76">
        <f t="shared" si="3"/>
        <v>0</v>
      </c>
    </row>
    <row r="56" spans="1:12" s="16" customFormat="1" ht="15">
      <c r="A56" s="15"/>
      <c r="B56" s="14" t="s">
        <v>53</v>
      </c>
      <c r="C56" s="77"/>
      <c r="D56" s="78"/>
      <c r="E56" s="79"/>
      <c r="F56" s="66"/>
      <c r="G56" s="23" t="s">
        <v>9</v>
      </c>
      <c r="H56" s="36">
        <v>1</v>
      </c>
      <c r="I56" s="17"/>
      <c r="J56" s="17">
        <f t="shared" si="1"/>
        <v>0</v>
      </c>
      <c r="K56" s="17">
        <f t="shared" si="2"/>
        <v>0</v>
      </c>
      <c r="L56" s="76">
        <f t="shared" si="3"/>
        <v>0</v>
      </c>
    </row>
    <row r="57" spans="1:12" s="16" customFormat="1" ht="30">
      <c r="A57" s="15"/>
      <c r="B57" s="14" t="s">
        <v>57</v>
      </c>
      <c r="C57" s="77"/>
      <c r="D57" s="78"/>
      <c r="E57" s="79"/>
      <c r="F57" s="66"/>
      <c r="G57" s="23" t="s">
        <v>9</v>
      </c>
      <c r="H57" s="36">
        <v>1</v>
      </c>
      <c r="I57" s="17"/>
      <c r="J57" s="17">
        <f t="shared" si="1"/>
        <v>0</v>
      </c>
      <c r="K57" s="17">
        <f t="shared" si="2"/>
        <v>0</v>
      </c>
      <c r="L57" s="76">
        <f t="shared" si="3"/>
        <v>0</v>
      </c>
    </row>
    <row r="58" spans="1:12" s="16" customFormat="1" ht="15">
      <c r="A58" s="15"/>
      <c r="B58" s="14" t="s">
        <v>55</v>
      </c>
      <c r="C58" s="77"/>
      <c r="D58" s="78"/>
      <c r="E58" s="79"/>
      <c r="F58" s="66"/>
      <c r="G58" s="23" t="s">
        <v>9</v>
      </c>
      <c r="H58" s="36">
        <v>1</v>
      </c>
      <c r="I58" s="17"/>
      <c r="J58" s="17">
        <f t="shared" si="1"/>
        <v>0</v>
      </c>
      <c r="K58" s="17">
        <f t="shared" si="2"/>
        <v>0</v>
      </c>
      <c r="L58" s="76">
        <f t="shared" si="3"/>
        <v>0</v>
      </c>
    </row>
    <row r="59" spans="1:12" s="16" customFormat="1" ht="15">
      <c r="A59" s="15"/>
      <c r="B59" s="14" t="s">
        <v>56</v>
      </c>
      <c r="C59" s="77"/>
      <c r="D59" s="78"/>
      <c r="E59" s="79"/>
      <c r="F59" s="66"/>
      <c r="G59" s="23" t="s">
        <v>9</v>
      </c>
      <c r="H59" s="36">
        <v>1</v>
      </c>
      <c r="I59" s="17"/>
      <c r="J59" s="17">
        <f t="shared" si="1"/>
        <v>0</v>
      </c>
      <c r="K59" s="17">
        <f t="shared" si="2"/>
        <v>0</v>
      </c>
      <c r="L59" s="76">
        <f t="shared" si="3"/>
        <v>0</v>
      </c>
    </row>
    <row r="60" spans="1:12" s="16" customFormat="1" ht="30">
      <c r="A60" s="15"/>
      <c r="B60" s="14" t="s">
        <v>58</v>
      </c>
      <c r="C60" s="77"/>
      <c r="D60" s="78"/>
      <c r="E60" s="79"/>
      <c r="F60" s="66"/>
      <c r="G60" s="23" t="s">
        <v>9</v>
      </c>
      <c r="H60" s="36">
        <v>1</v>
      </c>
      <c r="I60" s="17"/>
      <c r="J60" s="17">
        <f t="shared" si="1"/>
        <v>0</v>
      </c>
      <c r="K60" s="17">
        <f t="shared" si="2"/>
        <v>0</v>
      </c>
      <c r="L60" s="76">
        <f t="shared" si="3"/>
        <v>0</v>
      </c>
    </row>
    <row r="61" spans="1:12" s="16" customFormat="1" ht="15">
      <c r="A61" s="15">
        <v>9</v>
      </c>
      <c r="B61" s="14" t="s">
        <v>59</v>
      </c>
      <c r="C61" s="77"/>
      <c r="D61" s="78"/>
      <c r="E61" s="79"/>
      <c r="F61" s="66"/>
      <c r="G61" s="23" t="s">
        <v>9</v>
      </c>
      <c r="H61" s="36">
        <v>2</v>
      </c>
      <c r="I61" s="17"/>
      <c r="J61" s="17">
        <f t="shared" si="1"/>
        <v>0</v>
      </c>
      <c r="K61" s="17">
        <f t="shared" si="2"/>
        <v>0</v>
      </c>
      <c r="L61" s="76">
        <f t="shared" si="3"/>
        <v>0</v>
      </c>
    </row>
    <row r="62" spans="1:12" ht="14.25" customHeight="1">
      <c r="A62" s="58" t="s">
        <v>10</v>
      </c>
      <c r="B62" s="59"/>
      <c r="C62" s="59"/>
      <c r="D62" s="59"/>
      <c r="E62" s="59"/>
      <c r="F62" s="59"/>
      <c r="G62" s="59"/>
      <c r="H62" s="59"/>
      <c r="I62" s="59"/>
      <c r="J62" s="59"/>
      <c r="K62" s="21">
        <f>SUM(K13:K61)</f>
        <v>0</v>
      </c>
      <c r="L62" s="22">
        <f t="shared" si="3"/>
        <v>0</v>
      </c>
    </row>
    <row r="63" spans="1:12" ht="15">
      <c r="A63" s="44" t="s">
        <v>14</v>
      </c>
      <c r="B63" s="45"/>
      <c r="C63" s="45"/>
      <c r="D63" s="45"/>
      <c r="E63" s="45"/>
      <c r="F63" s="45"/>
      <c r="G63" s="45"/>
      <c r="H63" s="45"/>
      <c r="I63" s="45"/>
      <c r="J63" s="45"/>
      <c r="K63" s="37"/>
      <c r="L63" s="38"/>
    </row>
    <row r="64" spans="1:12" ht="15.75" thickBot="1">
      <c r="A64" s="39" t="s">
        <v>15</v>
      </c>
      <c r="B64" s="40"/>
      <c r="C64" s="40"/>
      <c r="D64" s="40"/>
      <c r="E64" s="40"/>
      <c r="F64" s="40"/>
      <c r="G64" s="40"/>
      <c r="H64" s="40"/>
      <c r="I64" s="40"/>
      <c r="J64" s="40"/>
      <c r="K64" s="41"/>
      <c r="L64" s="42"/>
    </row>
    <row r="65" spans="1:12" ht="15">
      <c r="A65" s="60" t="s">
        <v>20</v>
      </c>
      <c r="B65" s="61"/>
      <c r="C65" s="61"/>
      <c r="D65" s="61"/>
      <c r="E65" s="61"/>
      <c r="F65" s="61"/>
      <c r="G65" s="61"/>
      <c r="H65" s="61"/>
      <c r="I65" s="61"/>
      <c r="J65" s="61"/>
      <c r="K65" s="61"/>
      <c r="L65" s="62"/>
    </row>
    <row r="66" spans="1:12" ht="33.75">
      <c r="A66" s="12" t="s">
        <v>13</v>
      </c>
      <c r="B66" s="8" t="s">
        <v>2</v>
      </c>
      <c r="C66" s="8" t="s">
        <v>3</v>
      </c>
      <c r="D66" s="10" t="s">
        <v>23</v>
      </c>
      <c r="E66" s="10"/>
      <c r="F66" s="8" t="s">
        <v>12</v>
      </c>
      <c r="G66" s="8" t="s">
        <v>4</v>
      </c>
      <c r="H66" s="8" t="s">
        <v>11</v>
      </c>
      <c r="I66" s="8" t="s">
        <v>7</v>
      </c>
      <c r="J66" s="8" t="s">
        <v>8</v>
      </c>
      <c r="K66" s="8" t="s">
        <v>5</v>
      </c>
      <c r="L66" s="13" t="s">
        <v>6</v>
      </c>
    </row>
    <row r="67" spans="1:12" s="33" customFormat="1" ht="30" customHeight="1">
      <c r="A67" s="15">
        <v>1</v>
      </c>
      <c r="B67" s="28" t="s">
        <v>48</v>
      </c>
      <c r="C67" s="68" t="s">
        <v>27</v>
      </c>
      <c r="D67" s="68">
        <v>20102100136</v>
      </c>
      <c r="E67" s="68"/>
      <c r="F67" s="68">
        <v>448</v>
      </c>
      <c r="G67" s="29" t="s">
        <v>9</v>
      </c>
      <c r="H67" s="30">
        <v>1</v>
      </c>
      <c r="I67" s="31"/>
      <c r="J67" s="31">
        <f>I67*1.2</f>
        <v>0</v>
      </c>
      <c r="K67" s="31">
        <f>H67*I67</f>
        <v>0</v>
      </c>
      <c r="L67" s="32">
        <f>K67*1.2</f>
        <v>0</v>
      </c>
    </row>
    <row r="68" spans="1:12" s="33" customFormat="1" ht="15">
      <c r="A68" s="15">
        <v>2</v>
      </c>
      <c r="B68" s="28" t="s">
        <v>49</v>
      </c>
      <c r="C68" s="69"/>
      <c r="D68" s="69"/>
      <c r="E68" s="69"/>
      <c r="F68" s="69"/>
      <c r="G68" s="29" t="s">
        <v>9</v>
      </c>
      <c r="H68" s="30">
        <v>1</v>
      </c>
      <c r="I68" s="31"/>
      <c r="J68" s="31">
        <f aca="true" t="shared" si="4" ref="J68:J70">I68*1.2</f>
        <v>0</v>
      </c>
      <c r="K68" s="31">
        <f aca="true" t="shared" si="5" ref="K68:K70">H68*I68</f>
        <v>0</v>
      </c>
      <c r="L68" s="32">
        <f aca="true" t="shared" si="6" ref="L68:L70">K68*1.2</f>
        <v>0</v>
      </c>
    </row>
    <row r="69" spans="1:12" s="33" customFormat="1" ht="30">
      <c r="A69" s="15">
        <v>3</v>
      </c>
      <c r="B69" s="28" t="s">
        <v>50</v>
      </c>
      <c r="C69" s="69"/>
      <c r="D69" s="69"/>
      <c r="E69" s="69"/>
      <c r="F69" s="69"/>
      <c r="G69" s="29" t="s">
        <v>9</v>
      </c>
      <c r="H69" s="30">
        <v>2</v>
      </c>
      <c r="I69" s="31"/>
      <c r="J69" s="31">
        <f t="shared" si="4"/>
        <v>0</v>
      </c>
      <c r="K69" s="31">
        <f t="shared" si="5"/>
        <v>0</v>
      </c>
      <c r="L69" s="32">
        <f t="shared" si="6"/>
        <v>0</v>
      </c>
    </row>
    <row r="70" spans="1:12" s="33" customFormat="1" ht="30">
      <c r="A70" s="15">
        <v>4</v>
      </c>
      <c r="B70" s="28" t="s">
        <v>51</v>
      </c>
      <c r="C70" s="70"/>
      <c r="D70" s="70"/>
      <c r="E70" s="70"/>
      <c r="F70" s="70"/>
      <c r="G70" s="29" t="s">
        <v>9</v>
      </c>
      <c r="H70" s="30">
        <v>2</v>
      </c>
      <c r="I70" s="31"/>
      <c r="J70" s="31">
        <f t="shared" si="4"/>
        <v>0</v>
      </c>
      <c r="K70" s="31">
        <f t="shared" si="5"/>
        <v>0</v>
      </c>
      <c r="L70" s="32">
        <f t="shared" si="6"/>
        <v>0</v>
      </c>
    </row>
    <row r="71" spans="1:12" s="33" customFormat="1" ht="15">
      <c r="A71" s="15">
        <v>5</v>
      </c>
      <c r="B71" s="28" t="s">
        <v>48</v>
      </c>
      <c r="C71" s="71" t="s">
        <v>27</v>
      </c>
      <c r="D71" s="67">
        <v>20102100138</v>
      </c>
      <c r="E71" s="66"/>
      <c r="F71" s="66">
        <v>540</v>
      </c>
      <c r="G71" s="23" t="s">
        <v>9</v>
      </c>
      <c r="H71" s="35">
        <v>1</v>
      </c>
      <c r="I71" s="17"/>
      <c r="J71" s="31">
        <f aca="true" t="shared" si="7" ref="J71:J76">I71*1.2</f>
        <v>0</v>
      </c>
      <c r="K71" s="31">
        <f aca="true" t="shared" si="8" ref="K71:K76">H71*I71</f>
        <v>0</v>
      </c>
      <c r="L71" s="32">
        <f aca="true" t="shared" si="9" ref="L71:L77">K71*1.2</f>
        <v>0</v>
      </c>
    </row>
    <row r="72" spans="1:12" s="33" customFormat="1" ht="15">
      <c r="A72" s="15">
        <v>6</v>
      </c>
      <c r="B72" s="28" t="s">
        <v>49</v>
      </c>
      <c r="C72" s="71"/>
      <c r="D72" s="67"/>
      <c r="E72" s="66"/>
      <c r="F72" s="66"/>
      <c r="G72" s="23" t="s">
        <v>9</v>
      </c>
      <c r="H72" s="35">
        <v>1</v>
      </c>
      <c r="I72" s="17"/>
      <c r="J72" s="31">
        <f t="shared" si="7"/>
        <v>0</v>
      </c>
      <c r="K72" s="31">
        <f t="shared" si="8"/>
        <v>0</v>
      </c>
      <c r="L72" s="32">
        <f t="shared" si="9"/>
        <v>0</v>
      </c>
    </row>
    <row r="73" spans="1:12" s="33" customFormat="1" ht="30">
      <c r="A73" s="15">
        <v>7</v>
      </c>
      <c r="B73" s="28" t="s">
        <v>50</v>
      </c>
      <c r="C73" s="71"/>
      <c r="D73" s="67"/>
      <c r="E73" s="66"/>
      <c r="F73" s="66"/>
      <c r="G73" s="23" t="s">
        <v>9</v>
      </c>
      <c r="H73" s="35">
        <v>2</v>
      </c>
      <c r="I73" s="17"/>
      <c r="J73" s="31">
        <f t="shared" si="7"/>
        <v>0</v>
      </c>
      <c r="K73" s="31">
        <f t="shared" si="8"/>
        <v>0</v>
      </c>
      <c r="L73" s="32">
        <f t="shared" si="9"/>
        <v>0</v>
      </c>
    </row>
    <row r="74" spans="1:12" s="33" customFormat="1" ht="30">
      <c r="A74" s="15">
        <v>8</v>
      </c>
      <c r="B74" s="28" t="s">
        <v>51</v>
      </c>
      <c r="C74" s="71"/>
      <c r="D74" s="67"/>
      <c r="E74" s="66"/>
      <c r="F74" s="66"/>
      <c r="G74" s="23" t="s">
        <v>9</v>
      </c>
      <c r="H74" s="35">
        <v>2</v>
      </c>
      <c r="I74" s="17"/>
      <c r="J74" s="31">
        <f t="shared" si="7"/>
        <v>0</v>
      </c>
      <c r="K74" s="31">
        <f t="shared" si="8"/>
        <v>0</v>
      </c>
      <c r="L74" s="32">
        <f t="shared" si="9"/>
        <v>0</v>
      </c>
    </row>
    <row r="75" spans="1:12" s="33" customFormat="1" ht="15">
      <c r="A75" s="15">
        <v>9</v>
      </c>
      <c r="B75" s="14" t="s">
        <v>52</v>
      </c>
      <c r="C75" s="71"/>
      <c r="D75" s="67"/>
      <c r="E75" s="66"/>
      <c r="F75" s="66"/>
      <c r="G75" s="23" t="s">
        <v>9</v>
      </c>
      <c r="H75" s="35">
        <v>1</v>
      </c>
      <c r="I75" s="17"/>
      <c r="J75" s="31">
        <f t="shared" si="7"/>
        <v>0</v>
      </c>
      <c r="K75" s="31">
        <f t="shared" si="8"/>
        <v>0</v>
      </c>
      <c r="L75" s="32">
        <f t="shared" si="9"/>
        <v>0</v>
      </c>
    </row>
    <row r="76" spans="1:12" s="16" customFormat="1" ht="15">
      <c r="A76" s="15">
        <v>10</v>
      </c>
      <c r="B76" s="14" t="s">
        <v>28</v>
      </c>
      <c r="C76" s="71"/>
      <c r="D76" s="67"/>
      <c r="E76" s="66"/>
      <c r="F76" s="66"/>
      <c r="G76" s="23" t="s">
        <v>9</v>
      </c>
      <c r="H76" s="35">
        <v>1</v>
      </c>
      <c r="I76" s="17"/>
      <c r="J76" s="31">
        <f t="shared" si="7"/>
        <v>0</v>
      </c>
      <c r="K76" s="31">
        <f t="shared" si="8"/>
        <v>0</v>
      </c>
      <c r="L76" s="32">
        <f t="shared" si="9"/>
        <v>0</v>
      </c>
    </row>
    <row r="77" spans="1:12" ht="15">
      <c r="A77" s="58" t="s">
        <v>10</v>
      </c>
      <c r="B77" s="59"/>
      <c r="C77" s="59"/>
      <c r="D77" s="59"/>
      <c r="E77" s="59"/>
      <c r="F77" s="59"/>
      <c r="G77" s="59"/>
      <c r="H77" s="59"/>
      <c r="I77" s="59"/>
      <c r="J77" s="59"/>
      <c r="K77" s="21">
        <f>SUM(K67:K76)</f>
        <v>0</v>
      </c>
      <c r="L77" s="22">
        <f t="shared" si="9"/>
        <v>0</v>
      </c>
    </row>
    <row r="78" spans="1:12" ht="15">
      <c r="A78" s="44" t="s">
        <v>14</v>
      </c>
      <c r="B78" s="45"/>
      <c r="C78" s="45"/>
      <c r="D78" s="45"/>
      <c r="E78" s="45"/>
      <c r="F78" s="45"/>
      <c r="G78" s="45"/>
      <c r="H78" s="45"/>
      <c r="I78" s="45"/>
      <c r="J78" s="45"/>
      <c r="K78" s="37"/>
      <c r="L78" s="38"/>
    </row>
    <row r="79" spans="1:12" ht="15.75" thickBot="1">
      <c r="A79" s="39" t="s">
        <v>15</v>
      </c>
      <c r="B79" s="40"/>
      <c r="C79" s="40"/>
      <c r="D79" s="40"/>
      <c r="E79" s="40"/>
      <c r="F79" s="40"/>
      <c r="G79" s="40"/>
      <c r="H79" s="40"/>
      <c r="I79" s="40"/>
      <c r="J79" s="40"/>
      <c r="K79" s="41"/>
      <c r="L79" s="42"/>
    </row>
    <row r="80" spans="1:12" ht="15">
      <c r="A80" s="63" t="s">
        <v>21</v>
      </c>
      <c r="B80" s="64"/>
      <c r="C80" s="64"/>
      <c r="D80" s="64"/>
      <c r="E80" s="64"/>
      <c r="F80" s="64"/>
      <c r="G80" s="64"/>
      <c r="H80" s="64"/>
      <c r="I80" s="64"/>
      <c r="J80" s="64"/>
      <c r="K80" s="64"/>
      <c r="L80" s="65"/>
    </row>
    <row r="81" spans="1:12" ht="33.75">
      <c r="A81" s="12" t="s">
        <v>13</v>
      </c>
      <c r="B81" s="8" t="s">
        <v>2</v>
      </c>
      <c r="C81" s="8" t="s">
        <v>3</v>
      </c>
      <c r="D81" s="10" t="s">
        <v>23</v>
      </c>
      <c r="E81" s="10"/>
      <c r="F81" s="8" t="s">
        <v>12</v>
      </c>
      <c r="G81" s="8" t="s">
        <v>4</v>
      </c>
      <c r="H81" s="8" t="s">
        <v>11</v>
      </c>
      <c r="I81" s="8" t="s">
        <v>7</v>
      </c>
      <c r="J81" s="8" t="s">
        <v>8</v>
      </c>
      <c r="K81" s="8" t="s">
        <v>5</v>
      </c>
      <c r="L81" s="13" t="s">
        <v>6</v>
      </c>
    </row>
    <row r="82" spans="1:12" s="16" customFormat="1" ht="15">
      <c r="A82" s="15">
        <v>1</v>
      </c>
      <c r="B82" s="14" t="s">
        <v>29</v>
      </c>
      <c r="C82" s="43" t="s">
        <v>31</v>
      </c>
      <c r="D82" s="43">
        <v>188543101</v>
      </c>
      <c r="E82" s="43"/>
      <c r="F82" s="43">
        <v>537</v>
      </c>
      <c r="G82" s="23" t="s">
        <v>9</v>
      </c>
      <c r="H82" s="36">
        <v>2</v>
      </c>
      <c r="I82" s="17"/>
      <c r="J82" s="17">
        <f>I82*1.2</f>
        <v>0</v>
      </c>
      <c r="K82" s="19">
        <f>H82*I82</f>
        <v>0</v>
      </c>
      <c r="L82" s="20">
        <f>K82*1.2</f>
        <v>0</v>
      </c>
    </row>
    <row r="83" spans="1:12" s="16" customFormat="1" ht="15">
      <c r="A83" s="15">
        <v>2</v>
      </c>
      <c r="B83" s="14" t="s">
        <v>30</v>
      </c>
      <c r="C83" s="43"/>
      <c r="D83" s="43"/>
      <c r="E83" s="43"/>
      <c r="F83" s="43"/>
      <c r="G83" s="23" t="s">
        <v>9</v>
      </c>
      <c r="H83" s="36">
        <v>2</v>
      </c>
      <c r="I83" s="17"/>
      <c r="J83" s="17">
        <f aca="true" t="shared" si="10" ref="J83:J88">I83*1.2</f>
        <v>0</v>
      </c>
      <c r="K83" s="19">
        <f aca="true" t="shared" si="11" ref="K83:K88">H83*I83</f>
        <v>0</v>
      </c>
      <c r="L83" s="20">
        <f aca="true" t="shared" si="12" ref="L83:L89">K83*1.2</f>
        <v>0</v>
      </c>
    </row>
    <row r="84" spans="1:12" s="16" customFormat="1" ht="15">
      <c r="A84" s="15">
        <v>3</v>
      </c>
      <c r="B84" s="14" t="s">
        <v>32</v>
      </c>
      <c r="C84" s="46" t="s">
        <v>34</v>
      </c>
      <c r="D84" s="48" t="s">
        <v>17</v>
      </c>
      <c r="E84" s="50"/>
      <c r="F84" s="52">
        <v>543</v>
      </c>
      <c r="G84" s="23" t="s">
        <v>9</v>
      </c>
      <c r="H84" s="36">
        <v>1</v>
      </c>
      <c r="I84" s="17"/>
      <c r="J84" s="17">
        <f t="shared" si="10"/>
        <v>0</v>
      </c>
      <c r="K84" s="19">
        <f t="shared" si="11"/>
        <v>0</v>
      </c>
      <c r="L84" s="20">
        <f t="shared" si="12"/>
        <v>0</v>
      </c>
    </row>
    <row r="85" spans="1:12" s="16" customFormat="1" ht="15">
      <c r="A85" s="15">
        <v>4</v>
      </c>
      <c r="B85" s="14" t="s">
        <v>33</v>
      </c>
      <c r="C85" s="47"/>
      <c r="D85" s="49"/>
      <c r="E85" s="51"/>
      <c r="F85" s="53"/>
      <c r="G85" s="23" t="s">
        <v>9</v>
      </c>
      <c r="H85" s="35">
        <v>1</v>
      </c>
      <c r="I85" s="17"/>
      <c r="J85" s="17">
        <f t="shared" si="10"/>
        <v>0</v>
      </c>
      <c r="K85" s="19">
        <f t="shared" si="11"/>
        <v>0</v>
      </c>
      <c r="L85" s="20">
        <f t="shared" si="12"/>
        <v>0</v>
      </c>
    </row>
    <row r="86" spans="1:12" s="16" customFormat="1" ht="15">
      <c r="A86" s="15">
        <v>5</v>
      </c>
      <c r="B86" s="14" t="s">
        <v>35</v>
      </c>
      <c r="C86" s="46" t="s">
        <v>38</v>
      </c>
      <c r="D86" s="48">
        <v>370212534</v>
      </c>
      <c r="E86" s="50"/>
      <c r="F86" s="52">
        <v>571</v>
      </c>
      <c r="G86" s="23" t="s">
        <v>9</v>
      </c>
      <c r="H86" s="35">
        <v>1</v>
      </c>
      <c r="I86" s="17"/>
      <c r="J86" s="17">
        <f t="shared" si="10"/>
        <v>0</v>
      </c>
      <c r="K86" s="19">
        <f t="shared" si="11"/>
        <v>0</v>
      </c>
      <c r="L86" s="20">
        <f t="shared" si="12"/>
        <v>0</v>
      </c>
    </row>
    <row r="87" spans="1:12" s="16" customFormat="1" ht="15">
      <c r="A87" s="15">
        <v>6</v>
      </c>
      <c r="B87" s="14" t="s">
        <v>36</v>
      </c>
      <c r="C87" s="54"/>
      <c r="D87" s="55"/>
      <c r="E87" s="56"/>
      <c r="F87" s="57"/>
      <c r="G87" s="23" t="s">
        <v>9</v>
      </c>
      <c r="H87" s="35">
        <v>1</v>
      </c>
      <c r="I87" s="17"/>
      <c r="J87" s="17">
        <f t="shared" si="10"/>
        <v>0</v>
      </c>
      <c r="K87" s="19">
        <f t="shared" si="11"/>
        <v>0</v>
      </c>
      <c r="L87" s="20">
        <f t="shared" si="12"/>
        <v>0</v>
      </c>
    </row>
    <row r="88" spans="1:12" s="16" customFormat="1" ht="15">
      <c r="A88" s="15">
        <v>7</v>
      </c>
      <c r="B88" s="14" t="s">
        <v>37</v>
      </c>
      <c r="C88" s="47"/>
      <c r="D88" s="49"/>
      <c r="E88" s="51"/>
      <c r="F88" s="53"/>
      <c r="G88" s="23" t="s">
        <v>9</v>
      </c>
      <c r="H88" s="35">
        <v>1</v>
      </c>
      <c r="I88" s="17"/>
      <c r="J88" s="17">
        <f t="shared" si="10"/>
        <v>0</v>
      </c>
      <c r="K88" s="19">
        <f t="shared" si="11"/>
        <v>0</v>
      </c>
      <c r="L88" s="20">
        <f t="shared" si="12"/>
        <v>0</v>
      </c>
    </row>
    <row r="89" spans="1:12" ht="15">
      <c r="A89" s="58" t="s">
        <v>10</v>
      </c>
      <c r="B89" s="59"/>
      <c r="C89" s="59"/>
      <c r="D89" s="59"/>
      <c r="E89" s="59"/>
      <c r="F89" s="59"/>
      <c r="G89" s="59"/>
      <c r="H89" s="59"/>
      <c r="I89" s="59"/>
      <c r="J89" s="59"/>
      <c r="K89" s="21">
        <f>SUM(K82:K88)</f>
        <v>0</v>
      </c>
      <c r="L89" s="22">
        <f t="shared" si="12"/>
        <v>0</v>
      </c>
    </row>
    <row r="90" spans="1:12" ht="15">
      <c r="A90" s="44" t="s">
        <v>14</v>
      </c>
      <c r="B90" s="45"/>
      <c r="C90" s="45"/>
      <c r="D90" s="45"/>
      <c r="E90" s="45"/>
      <c r="F90" s="45"/>
      <c r="G90" s="45"/>
      <c r="H90" s="45"/>
      <c r="I90" s="45"/>
      <c r="J90" s="45"/>
      <c r="K90" s="37"/>
      <c r="L90" s="38"/>
    </row>
    <row r="91" spans="1:12" ht="15.75" thickBot="1">
      <c r="A91" s="39" t="s">
        <v>15</v>
      </c>
      <c r="B91" s="40"/>
      <c r="C91" s="40"/>
      <c r="D91" s="40"/>
      <c r="E91" s="40"/>
      <c r="F91" s="40"/>
      <c r="G91" s="40"/>
      <c r="H91" s="40"/>
      <c r="I91" s="40"/>
      <c r="J91" s="40"/>
      <c r="K91" s="41"/>
      <c r="L91" s="42"/>
    </row>
    <row r="92" spans="1:12" ht="15">
      <c r="A92" s="60" t="s">
        <v>22</v>
      </c>
      <c r="B92" s="61"/>
      <c r="C92" s="61"/>
      <c r="D92" s="61"/>
      <c r="E92" s="61"/>
      <c r="F92" s="61"/>
      <c r="G92" s="61"/>
      <c r="H92" s="61"/>
      <c r="I92" s="61"/>
      <c r="J92" s="61"/>
      <c r="K92" s="61"/>
      <c r="L92" s="62"/>
    </row>
    <row r="93" spans="1:12" ht="33.75">
      <c r="A93" s="12" t="s">
        <v>13</v>
      </c>
      <c r="B93" s="8" t="s">
        <v>2</v>
      </c>
      <c r="C93" s="8" t="s">
        <v>3</v>
      </c>
      <c r="D93" s="10" t="s">
        <v>23</v>
      </c>
      <c r="E93" s="10"/>
      <c r="F93" s="8" t="s">
        <v>12</v>
      </c>
      <c r="G93" s="8" t="s">
        <v>4</v>
      </c>
      <c r="H93" s="8" t="s">
        <v>11</v>
      </c>
      <c r="I93" s="8" t="s">
        <v>7</v>
      </c>
      <c r="J93" s="8" t="s">
        <v>8</v>
      </c>
      <c r="K93" s="8" t="s">
        <v>5</v>
      </c>
      <c r="L93" s="13" t="s">
        <v>6</v>
      </c>
    </row>
    <row r="94" spans="1:12" s="33" customFormat="1" ht="30">
      <c r="A94" s="15">
        <v>1</v>
      </c>
      <c r="B94" s="14" t="s">
        <v>39</v>
      </c>
      <c r="C94" s="23" t="s">
        <v>40</v>
      </c>
      <c r="D94" s="23"/>
      <c r="E94" s="23"/>
      <c r="F94" s="23">
        <v>546</v>
      </c>
      <c r="G94" s="23" t="s">
        <v>9</v>
      </c>
      <c r="H94" s="35">
        <v>1</v>
      </c>
      <c r="I94" s="31"/>
      <c r="J94" s="31">
        <f>I94*1.2</f>
        <v>0</v>
      </c>
      <c r="K94" s="31">
        <f>H94*I94</f>
        <v>0</v>
      </c>
      <c r="L94" s="32">
        <f>K94*1.2</f>
        <v>0</v>
      </c>
    </row>
    <row r="95" spans="1:12" ht="15">
      <c r="A95" s="58" t="s">
        <v>10</v>
      </c>
      <c r="B95" s="59"/>
      <c r="C95" s="59"/>
      <c r="D95" s="59"/>
      <c r="E95" s="59"/>
      <c r="F95" s="59"/>
      <c r="G95" s="59"/>
      <c r="H95" s="59"/>
      <c r="I95" s="59"/>
      <c r="J95" s="59"/>
      <c r="K95" s="21">
        <f>SUM(K94:K94)</f>
        <v>0</v>
      </c>
      <c r="L95" s="22">
        <f aca="true" t="shared" si="13" ref="L95">K95*1.2</f>
        <v>0</v>
      </c>
    </row>
    <row r="96" spans="1:12" ht="15">
      <c r="A96" s="44" t="s">
        <v>14</v>
      </c>
      <c r="B96" s="45"/>
      <c r="C96" s="45"/>
      <c r="D96" s="45"/>
      <c r="E96" s="45"/>
      <c r="F96" s="45"/>
      <c r="G96" s="45"/>
      <c r="H96" s="45"/>
      <c r="I96" s="45"/>
      <c r="J96" s="45"/>
      <c r="K96" s="37"/>
      <c r="L96" s="38"/>
    </row>
    <row r="97" spans="1:12" ht="15.75" thickBot="1">
      <c r="A97" s="39" t="s">
        <v>15</v>
      </c>
      <c r="B97" s="40"/>
      <c r="C97" s="40"/>
      <c r="D97" s="40"/>
      <c r="E97" s="40"/>
      <c r="F97" s="40"/>
      <c r="G97" s="40"/>
      <c r="H97" s="40"/>
      <c r="I97" s="40"/>
      <c r="J97" s="40"/>
      <c r="K97" s="41"/>
      <c r="L97" s="42"/>
    </row>
  </sheetData>
  <mergeCells count="88">
    <mergeCell ref="C23:C31"/>
    <mergeCell ref="D23:D31"/>
    <mergeCell ref="E23:E31"/>
    <mergeCell ref="F23:F31"/>
    <mergeCell ref="C50:C54"/>
    <mergeCell ref="D50:D54"/>
    <mergeCell ref="E50:E54"/>
    <mergeCell ref="F50:F54"/>
    <mergeCell ref="C41:C44"/>
    <mergeCell ref="D41:D44"/>
    <mergeCell ref="E41:E44"/>
    <mergeCell ref="F41:F44"/>
    <mergeCell ref="C19:C22"/>
    <mergeCell ref="D19:D22"/>
    <mergeCell ref="E19:E22"/>
    <mergeCell ref="F19:F22"/>
    <mergeCell ref="C45:C49"/>
    <mergeCell ref="D45:D49"/>
    <mergeCell ref="E45:E49"/>
    <mergeCell ref="F45:F49"/>
    <mergeCell ref="C35:C40"/>
    <mergeCell ref="D35:D40"/>
    <mergeCell ref="E35:E40"/>
    <mergeCell ref="F35:F40"/>
    <mergeCell ref="C32:C34"/>
    <mergeCell ref="D32:D34"/>
    <mergeCell ref="E32:E34"/>
    <mergeCell ref="F32:F34"/>
    <mergeCell ref="A11:L11"/>
    <mergeCell ref="C14:C18"/>
    <mergeCell ref="D14:D18"/>
    <mergeCell ref="E14:E18"/>
    <mergeCell ref="F14:F18"/>
    <mergeCell ref="K63:L63"/>
    <mergeCell ref="A64:J64"/>
    <mergeCell ref="K64:L64"/>
    <mergeCell ref="A63:J63"/>
    <mergeCell ref="C55:C61"/>
    <mergeCell ref="D55:D61"/>
    <mergeCell ref="E55:E61"/>
    <mergeCell ref="F55:F61"/>
    <mergeCell ref="A62:J62"/>
    <mergeCell ref="K1:L1"/>
    <mergeCell ref="A3:L3"/>
    <mergeCell ref="A5:L5"/>
    <mergeCell ref="K9:L9"/>
    <mergeCell ref="A10:J10"/>
    <mergeCell ref="K10:L10"/>
    <mergeCell ref="A8:J8"/>
    <mergeCell ref="A9:J9"/>
    <mergeCell ref="A78:J78"/>
    <mergeCell ref="A65:L65"/>
    <mergeCell ref="K78:L78"/>
    <mergeCell ref="A77:J77"/>
    <mergeCell ref="E71:E76"/>
    <mergeCell ref="F71:F76"/>
    <mergeCell ref="D71:D76"/>
    <mergeCell ref="C67:C70"/>
    <mergeCell ref="D67:D70"/>
    <mergeCell ref="E67:E70"/>
    <mergeCell ref="F67:F70"/>
    <mergeCell ref="C71:C76"/>
    <mergeCell ref="A79:J79"/>
    <mergeCell ref="A92:L92"/>
    <mergeCell ref="A95:J95"/>
    <mergeCell ref="K79:L79"/>
    <mergeCell ref="C82:C83"/>
    <mergeCell ref="D82:D83"/>
    <mergeCell ref="A90:J90"/>
    <mergeCell ref="K90:L90"/>
    <mergeCell ref="A91:J91"/>
    <mergeCell ref="K91:L91"/>
    <mergeCell ref="E82:E83"/>
    <mergeCell ref="A80:L80"/>
    <mergeCell ref="K96:L96"/>
    <mergeCell ref="A97:J97"/>
    <mergeCell ref="K97:L97"/>
    <mergeCell ref="F82:F83"/>
    <mergeCell ref="A96:J96"/>
    <mergeCell ref="C84:C85"/>
    <mergeCell ref="D84:D85"/>
    <mergeCell ref="E84:E85"/>
    <mergeCell ref="F84:F85"/>
    <mergeCell ref="C86:C88"/>
    <mergeCell ref="D86:D88"/>
    <mergeCell ref="E86:E88"/>
    <mergeCell ref="F86:F88"/>
    <mergeCell ref="A89:J89"/>
  </mergeCells>
  <conditionalFormatting sqref="B75:B76 B14:B18">
    <cfRule type="containsText" priority="81" dxfId="1" operator="containsText" text="пнеумати">
      <formula>NOT(ISERROR(SEARCH("пнеумати",B14)))</formula>
    </cfRule>
    <cfRule type="containsText" priority="82" dxfId="0" operator="containsText" text="уље">
      <formula>NOT(ISERROR(SEARCH("уље",B14)))</formula>
    </cfRule>
  </conditionalFormatting>
  <conditionalFormatting sqref="B85:B88">
    <cfRule type="containsText" priority="65" dxfId="1" operator="containsText" text="пнеумати">
      <formula>NOT(ISERROR(SEARCH("пнеумати",B85)))</formula>
    </cfRule>
    <cfRule type="containsText" priority="66" dxfId="0" operator="containsText" text="уље">
      <formula>NOT(ISERROR(SEARCH("уље",B85)))</formula>
    </cfRule>
  </conditionalFormatting>
  <conditionalFormatting sqref="B94">
    <cfRule type="containsText" priority="55" dxfId="1" operator="containsText" text="пнеумати">
      <formula>NOT(ISERROR(SEARCH("пнеумати",B94)))</formula>
    </cfRule>
    <cfRule type="containsText" priority="56" dxfId="0" operator="containsText" text="уље">
      <formula>NOT(ISERROR(SEARCH("уље",B94)))</formula>
    </cfRule>
  </conditionalFormatting>
  <conditionalFormatting sqref="B82:B84">
    <cfRule type="containsText" priority="49" dxfId="1" operator="containsText" text="пнеумати">
      <formula>NOT(ISERROR(SEARCH("пнеумати",B82)))</formula>
    </cfRule>
    <cfRule type="containsText" priority="50" dxfId="0" operator="containsText" text="уље">
      <formula>NOT(ISERROR(SEARCH("уље",B82)))</formula>
    </cfRule>
  </conditionalFormatting>
  <conditionalFormatting sqref="B7">
    <cfRule type="containsText" priority="43" dxfId="1" operator="containsText" text="пнеумати">
      <formula>NOT(ISERROR(SEARCH("пнеумати",B7)))</formula>
    </cfRule>
    <cfRule type="containsText" priority="44" dxfId="0" operator="containsText" text="уље">
      <formula>NOT(ISERROR(SEARCH("уље",B7)))</formula>
    </cfRule>
  </conditionalFormatting>
  <conditionalFormatting sqref="B57 B60:B61">
    <cfRule type="containsText" priority="35" dxfId="1" operator="containsText" text="пнеумати">
      <formula>NOT(ISERROR(SEARCH("пнеумати",B57)))</formula>
    </cfRule>
    <cfRule type="containsText" priority="36" dxfId="0" operator="containsText" text="уље">
      <formula>NOT(ISERROR(SEARCH("уље",B57)))</formula>
    </cfRule>
  </conditionalFormatting>
  <conditionalFormatting sqref="B55:B56">
    <cfRule type="containsText" priority="23" dxfId="1" operator="containsText" text="пнеумати">
      <formula>NOT(ISERROR(SEARCH("пнеумати",B55)))</formula>
    </cfRule>
    <cfRule type="containsText" priority="24" dxfId="0" operator="containsText" text="уље">
      <formula>NOT(ISERROR(SEARCH("уље",B55)))</formula>
    </cfRule>
  </conditionalFormatting>
  <conditionalFormatting sqref="B58:B59">
    <cfRule type="containsText" priority="21" dxfId="1" operator="containsText" text="пнеумати">
      <formula>NOT(ISERROR(SEARCH("пнеумати",B58)))</formula>
    </cfRule>
    <cfRule type="containsText" priority="22" dxfId="0" operator="containsText" text="уље">
      <formula>NOT(ISERROR(SEARCH("уље",B58)))</formula>
    </cfRule>
  </conditionalFormatting>
  <conditionalFormatting sqref="B19:B20">
    <cfRule type="containsText" priority="19" dxfId="1" operator="containsText" text="пнеумати">
      <formula>NOT(ISERROR(SEARCH("пнеумати",B19)))</formula>
    </cfRule>
    <cfRule type="containsText" priority="20" dxfId="0" operator="containsText" text="уље">
      <formula>NOT(ISERROR(SEARCH("уље",B19)))</formula>
    </cfRule>
  </conditionalFormatting>
  <conditionalFormatting sqref="B21">
    <cfRule type="containsText" priority="17" dxfId="1" operator="containsText" text="пнеумати">
      <formula>NOT(ISERROR(SEARCH("пнеумати",B21)))</formula>
    </cfRule>
    <cfRule type="containsText" priority="18" dxfId="0" operator="containsText" text="уље">
      <formula>NOT(ISERROR(SEARCH("уље",B21)))</formula>
    </cfRule>
  </conditionalFormatting>
  <conditionalFormatting sqref="B22:B34 B41:B49">
    <cfRule type="containsText" priority="15" dxfId="1" operator="containsText" text="пнеумати">
      <formula>NOT(ISERROR(SEARCH("пнеумати",B22)))</formula>
    </cfRule>
    <cfRule type="containsText" priority="16" dxfId="0" operator="containsText" text="уље">
      <formula>NOT(ISERROR(SEARCH("уље",B22)))</formula>
    </cfRule>
  </conditionalFormatting>
  <conditionalFormatting sqref="B52">
    <cfRule type="containsText" priority="13" dxfId="1" operator="containsText" text="пнеумати">
      <formula>NOT(ISERROR(SEARCH("пнеумати",B52)))</formula>
    </cfRule>
    <cfRule type="containsText" priority="14" dxfId="0" operator="containsText" text="уље">
      <formula>NOT(ISERROR(SEARCH("уље",B52)))</formula>
    </cfRule>
  </conditionalFormatting>
  <conditionalFormatting sqref="B50:B51">
    <cfRule type="containsText" priority="11" dxfId="1" operator="containsText" text="пнеумати">
      <formula>NOT(ISERROR(SEARCH("пнеумати",B50)))</formula>
    </cfRule>
    <cfRule type="containsText" priority="12" dxfId="0" operator="containsText" text="уље">
      <formula>NOT(ISERROR(SEARCH("уље",B50)))</formula>
    </cfRule>
  </conditionalFormatting>
  <conditionalFormatting sqref="B53:B54">
    <cfRule type="containsText" priority="9" dxfId="1" operator="containsText" text="пнеумати">
      <formula>NOT(ISERROR(SEARCH("пнеумати",B53)))</formula>
    </cfRule>
    <cfRule type="containsText" priority="10" dxfId="0" operator="containsText" text="уље">
      <formula>NOT(ISERROR(SEARCH("уље",B53)))</formula>
    </cfRule>
  </conditionalFormatting>
  <conditionalFormatting sqref="B35:B36">
    <cfRule type="containsText" priority="7" dxfId="1" operator="containsText" text="пнеумати">
      <formula>NOT(ISERROR(SEARCH("пнеумати",B35)))</formula>
    </cfRule>
    <cfRule type="containsText" priority="8" dxfId="0" operator="containsText" text="уље">
      <formula>NOT(ISERROR(SEARCH("уље",B35)))</formula>
    </cfRule>
  </conditionalFormatting>
  <conditionalFormatting sqref="B37">
    <cfRule type="containsText" priority="5" dxfId="1" operator="containsText" text="пнеумати">
      <formula>NOT(ISERROR(SEARCH("пнеумати",B37)))</formula>
    </cfRule>
    <cfRule type="containsText" priority="6" dxfId="0" operator="containsText" text="уље">
      <formula>NOT(ISERROR(SEARCH("уље",B37)))</formula>
    </cfRule>
  </conditionalFormatting>
  <conditionalFormatting sqref="B38">
    <cfRule type="containsText" priority="3" dxfId="1" operator="containsText" text="пнеумати">
      <formula>NOT(ISERROR(SEARCH("пнеумати",B38)))</formula>
    </cfRule>
    <cfRule type="containsText" priority="4" dxfId="0" operator="containsText" text="уље">
      <formula>NOT(ISERROR(SEARCH("уље",B38)))</formula>
    </cfRule>
  </conditionalFormatting>
  <conditionalFormatting sqref="B39:B40">
    <cfRule type="containsText" priority="1" dxfId="1" operator="containsText" text="пнеумати">
      <formula>NOT(ISERROR(SEARCH("пнеумати",B39)))</formula>
    </cfRule>
    <cfRule type="containsText" priority="2" dxfId="0" operator="containsText" text="уље">
      <formula>NOT(ISERROR(SEARCH("уље",B39)))</formula>
    </cfRule>
  </conditionalFormatting>
  <printOptions horizontalCentered="1"/>
  <pageMargins left="0.7" right="0.7" top="0.75" bottom="0.75" header="0.3" footer="0.3"/>
  <pageSetup horizontalDpi="600" verticalDpi="600" orientation="landscape" scale="62" r:id="rId1"/>
  <rowBreaks count="2" manualBreakCount="2">
    <brk id="40" max="16383" man="1"/>
    <brk id="7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2023-09-07T08:06:13Z</dcterms:modified>
  <cp:category/>
  <cp:version/>
  <cp:contentType/>
  <cp:contentStatus/>
</cp:coreProperties>
</file>